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40" windowWidth="9720" windowHeight="7320" activeTab="0"/>
  </bookViews>
  <sheets>
    <sheet name="Tittle" sheetId="1" r:id="rId1"/>
    <sheet name="S-4A" sheetId="2" r:id="rId2"/>
    <sheet name="S-6A" sheetId="3" r:id="rId3"/>
    <sheet name="S-7" sheetId="4" r:id="rId4"/>
    <sheet name="S-9A" sheetId="5" r:id="rId5"/>
    <sheet name="S-8EP" sheetId="6" r:id="rId6"/>
  </sheets>
  <definedNames>
    <definedName name="Z_E832E845_0686_4538_B428_2018FC2A06BC_.wvu.Cols" localSheetId="1" hidden="1">'S-4A'!$E:$E</definedName>
    <definedName name="Z_E832E845_0686_4538_B428_2018FC2A06BC_.wvu.Cols" localSheetId="2" hidden="1">'S-6A'!$E:$E</definedName>
    <definedName name="Z_E832E845_0686_4538_B428_2018FC2A06BC_.wvu.Cols" localSheetId="3" hidden="1">'S-7'!$E:$E</definedName>
    <definedName name="Z_E832E845_0686_4538_B428_2018FC2A06BC_.wvu.Cols" localSheetId="5" hidden="1">'S-8EP'!$E:$E</definedName>
    <definedName name="Z_E832E845_0686_4538_B428_2018FC2A06BC_.wvu.Cols" localSheetId="4" hidden="1">'S-9A'!$E:$E</definedName>
  </definedNames>
  <calcPr fullCalcOnLoad="1"/>
</workbook>
</file>

<file path=xl/sharedStrings.xml><?xml version="1.0" encoding="utf-8"?>
<sst xmlns="http://schemas.openxmlformats.org/spreadsheetml/2006/main" count="791" uniqueCount="209">
  <si>
    <t>LATVIAN SPACEMODELLING SPORT UNION</t>
  </si>
  <si>
    <t>WORLD CUP</t>
  </si>
  <si>
    <t>Nr.</t>
  </si>
  <si>
    <t xml:space="preserve">Name, Surname </t>
  </si>
  <si>
    <t>Start Nr.</t>
  </si>
  <si>
    <t>1st flight</t>
  </si>
  <si>
    <t>2nd flight</t>
  </si>
  <si>
    <t xml:space="preserve">3rd flight </t>
  </si>
  <si>
    <t>Total</t>
  </si>
  <si>
    <t>Place</t>
  </si>
  <si>
    <t xml:space="preserve">      LIEPAJA YOUTH TECHNICAL CENTRE</t>
  </si>
  <si>
    <t xml:space="preserve">                    LATVIAN AEROCLUB</t>
  </si>
  <si>
    <t xml:space="preserve">Class: S8E/P </t>
  </si>
  <si>
    <t>Class: S7</t>
  </si>
  <si>
    <t>Model</t>
  </si>
  <si>
    <t xml:space="preserve">2nd flight </t>
  </si>
  <si>
    <t>Static</t>
  </si>
  <si>
    <t>Best flight</t>
  </si>
  <si>
    <t>Range Safety Officer:</t>
  </si>
  <si>
    <t>FAI Jury President:</t>
  </si>
  <si>
    <t>1st fly-off</t>
  </si>
  <si>
    <t xml:space="preserve">2nd fly-off </t>
  </si>
  <si>
    <t>Mr. Jan Maixner</t>
  </si>
  <si>
    <t>Mr.Jan Maixner</t>
  </si>
  <si>
    <t>Final flight</t>
  </si>
  <si>
    <t>Country</t>
  </si>
  <si>
    <t>WORLD  CUP</t>
  </si>
  <si>
    <t xml:space="preserve">                                   LATVIAN  SPACEMODELLING  SPORT  UNION</t>
  </si>
  <si>
    <t>Final  results</t>
  </si>
  <si>
    <t xml:space="preserve">Chairman                                 </t>
  </si>
  <si>
    <t>Lithuania</t>
  </si>
  <si>
    <t>Member</t>
  </si>
  <si>
    <t>Latvia</t>
  </si>
  <si>
    <t>FAI  Jury</t>
  </si>
  <si>
    <t>Range  Safety  Officer</t>
  </si>
  <si>
    <t xml:space="preserve">Scale Model's Judges </t>
  </si>
  <si>
    <t>Chief  Judge</t>
  </si>
  <si>
    <t>Judge</t>
  </si>
  <si>
    <t>Contest  Director</t>
  </si>
  <si>
    <t>Mrs.  Indra  BUNKA</t>
  </si>
  <si>
    <t>LATVIA</t>
  </si>
  <si>
    <t xml:space="preserve">                                   LATVIAN  AEROKLUB</t>
  </si>
  <si>
    <t xml:space="preserve">                                LIEPAJA  YOUTH  TECHNICAL  CENTRE</t>
  </si>
  <si>
    <t>Scale Model's Measureing Team</t>
  </si>
  <si>
    <t>Mr. Jan  Maixner</t>
  </si>
  <si>
    <t>6</t>
  </si>
  <si>
    <t>7</t>
  </si>
  <si>
    <t>Mr.  Jan  MAIXNER</t>
  </si>
  <si>
    <t>S-4A   S-6A   S-7   S-8E/P   S-9A</t>
  </si>
  <si>
    <t>Mr.  Ervins  SELUKOVS</t>
  </si>
  <si>
    <t xml:space="preserve">Class: S4A </t>
  </si>
  <si>
    <t xml:space="preserve">Class: S6A </t>
  </si>
  <si>
    <t xml:space="preserve">Class: S9A </t>
  </si>
  <si>
    <t xml:space="preserve">Mr.  Lubomir  JUREK   </t>
  </si>
  <si>
    <t>Mr. Lubomir Jurek</t>
  </si>
  <si>
    <t>Model's Processing Team</t>
  </si>
  <si>
    <t>Poland</t>
  </si>
  <si>
    <t>Mr.  Zigmunt  JANECKI</t>
  </si>
  <si>
    <t>Mr.  Aleksandras  TIMOFEJEVAS</t>
  </si>
  <si>
    <t>Mr.  Roberts  BRIVNIEKS</t>
  </si>
  <si>
    <t>Vainode Airfield</t>
  </si>
  <si>
    <t>Vainode Airfield.</t>
  </si>
  <si>
    <t xml:space="preserve">Mr.  Andrius BUKAUSKAS   </t>
  </si>
  <si>
    <t>"LIEPAJA  2011"</t>
  </si>
  <si>
    <t xml:space="preserve">Mrs.  Vera PAVKOVA                            </t>
  </si>
  <si>
    <t>Mr.  Tomas   ERSLAVAS</t>
  </si>
  <si>
    <t>FAI INTERNATIONAL SPACE MODELS COMPETITION "Liepaja 2011"</t>
  </si>
  <si>
    <r>
      <t xml:space="preserve">   July  08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 xml:space="preserve"> - 10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>,  2011.</t>
    </r>
  </si>
  <si>
    <r>
      <t>July 10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2011.</t>
    </r>
  </si>
  <si>
    <r>
      <t>July  09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2011.</t>
    </r>
  </si>
  <si>
    <t>Licence Nr.</t>
  </si>
  <si>
    <t>AUGUSTINAS ERSLAVAS</t>
  </si>
  <si>
    <t>LTU</t>
  </si>
  <si>
    <t>AURIMAS PETKEVIČIUS</t>
  </si>
  <si>
    <t>VLADAS PLECHANOV</t>
  </si>
  <si>
    <t>GERDA MICKUTE</t>
  </si>
  <si>
    <t>LAIMIS VERBILIS</t>
  </si>
  <si>
    <t>VACLAV KRUTA</t>
  </si>
  <si>
    <t>CZE</t>
  </si>
  <si>
    <t>CZE1260</t>
  </si>
  <si>
    <t>MYKOLAS TREIKAUSKAS</t>
  </si>
  <si>
    <t>SVK</t>
  </si>
  <si>
    <t>SVK1024</t>
  </si>
  <si>
    <t>SVK1029</t>
  </si>
  <si>
    <t>CZE1043</t>
  </si>
  <si>
    <t>POL</t>
  </si>
  <si>
    <t xml:space="preserve">             Czech Republic</t>
  </si>
  <si>
    <t xml:space="preserve">             Slovakia</t>
  </si>
  <si>
    <t>CZE1046</t>
  </si>
  <si>
    <t>EST</t>
  </si>
  <si>
    <t>EST0343</t>
  </si>
  <si>
    <t>EUGENIJUS GUOBYS</t>
  </si>
  <si>
    <t>MAKSIM TIMOFEJEV</t>
  </si>
  <si>
    <t>YL-294</t>
  </si>
  <si>
    <t>LAT</t>
  </si>
  <si>
    <t>YL-286</t>
  </si>
  <si>
    <t>SERGEJS KOZONOGINS</t>
  </si>
  <si>
    <t>YL-292</t>
  </si>
  <si>
    <t>LAURIS PUMPURS</t>
  </si>
  <si>
    <t>YL-264</t>
  </si>
  <si>
    <t>JAROSLAV CHMELIK</t>
  </si>
  <si>
    <t>INESE KRASOVSKA</t>
  </si>
  <si>
    <t>YL-287</t>
  </si>
  <si>
    <t>BEDRICH PAVKA</t>
  </si>
  <si>
    <t>LTU-559</t>
  </si>
  <si>
    <t>YL-300</t>
  </si>
  <si>
    <t>-</t>
  </si>
  <si>
    <t>VALERI HRABOUSKI</t>
  </si>
  <si>
    <t>LTU-599</t>
  </si>
  <si>
    <t>LTU-664</t>
  </si>
  <si>
    <t>DOMANTAS GLIEBUS</t>
  </si>
  <si>
    <t>WOJCIECH BOBROWSKI</t>
  </si>
  <si>
    <t>POL6818</t>
  </si>
  <si>
    <t>ARVI POLUKAINEN</t>
  </si>
  <si>
    <t>EST-0069</t>
  </si>
  <si>
    <t>NIKS BUHOLCS</t>
  </si>
  <si>
    <t>KASPARS ROZE</t>
  </si>
  <si>
    <t>YL-262</t>
  </si>
  <si>
    <t>ALEKSANDRS OJAVERS</t>
  </si>
  <si>
    <t>YL-261</t>
  </si>
  <si>
    <t>YL-301</t>
  </si>
  <si>
    <t>YL-291</t>
  </si>
  <si>
    <t>YL-257</t>
  </si>
  <si>
    <t>S5 27.025</t>
  </si>
  <si>
    <t>YL-302</t>
  </si>
  <si>
    <t>YL-303</t>
  </si>
  <si>
    <t>RIHARDS RUDOVSKIS</t>
  </si>
  <si>
    <t>LTU-713</t>
  </si>
  <si>
    <t>LTU-719</t>
  </si>
  <si>
    <t>LTU-714</t>
  </si>
  <si>
    <t>KRISTJAN SALUMAE</t>
  </si>
  <si>
    <t>LTU-284</t>
  </si>
  <si>
    <t>LTU-385</t>
  </si>
  <si>
    <t>LTU-066</t>
  </si>
  <si>
    <t>BLR</t>
  </si>
  <si>
    <t>YL-260</t>
  </si>
  <si>
    <t>YL-299</t>
  </si>
  <si>
    <t>YL-297</t>
  </si>
  <si>
    <t>YL-296</t>
  </si>
  <si>
    <t>YL-304</t>
  </si>
  <si>
    <t>YL-305</t>
  </si>
  <si>
    <r>
      <t>July 09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>, 2011.</t>
    </r>
  </si>
  <si>
    <t>BLR-128</t>
  </si>
  <si>
    <t>SLO</t>
  </si>
  <si>
    <t>KRISTJAN SALUMĀE</t>
  </si>
  <si>
    <t>20-24</t>
  </si>
  <si>
    <t>20-21</t>
  </si>
  <si>
    <t>33-35</t>
  </si>
  <si>
    <t>10-11</t>
  </si>
  <si>
    <t>BLR-071</t>
  </si>
  <si>
    <t>25-30</t>
  </si>
  <si>
    <t>VASIL PAVLJUK</t>
  </si>
  <si>
    <t>YL-229</t>
  </si>
  <si>
    <t>LTU-712</t>
  </si>
  <si>
    <t>Ariane LP44V99</t>
  </si>
  <si>
    <t>POL-1974</t>
  </si>
  <si>
    <t>Ariane 3 V17</t>
  </si>
  <si>
    <t>JURGIS STRAZDAS</t>
  </si>
  <si>
    <t>Little Joe 2A-001</t>
  </si>
  <si>
    <t>SVK-1029</t>
  </si>
  <si>
    <t>Little Joe 1</t>
  </si>
  <si>
    <t>SVK-1024</t>
  </si>
  <si>
    <t>Taurus Tomahawk</t>
  </si>
  <si>
    <t>Maxus</t>
  </si>
  <si>
    <t>ARNIS PUDANS</t>
  </si>
  <si>
    <t>YL-O61</t>
  </si>
  <si>
    <t>Jupiter-C</t>
  </si>
  <si>
    <t>KRISTIJAN SALUMAE</t>
  </si>
  <si>
    <t>Meteor 1</t>
  </si>
  <si>
    <t>Nike Cajun</t>
  </si>
  <si>
    <t>Nike Smoke</t>
  </si>
  <si>
    <t>MMR-06</t>
  </si>
  <si>
    <t>Patriot</t>
  </si>
  <si>
    <t>Gird-X</t>
  </si>
  <si>
    <t>5</t>
  </si>
  <si>
    <t>FAI  INTERNATIONAL  SPACE  MODELS  COMPETITION</t>
  </si>
  <si>
    <t>Wind: S-W; 2 - 3 m/s</t>
  </si>
  <si>
    <r>
      <t>Temperature: 22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</t>
    </r>
  </si>
  <si>
    <r>
      <t>July 09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2011</t>
    </r>
  </si>
  <si>
    <r>
      <t>Temperature: 20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</t>
    </r>
  </si>
  <si>
    <t>Wind: W; 3 - 4 m/s</t>
  </si>
  <si>
    <r>
      <t>Temperature: 22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</t>
    </r>
  </si>
  <si>
    <t>Wind: W; 3 - 5 m/s</t>
  </si>
  <si>
    <r>
      <t>Temperature: 20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</t>
    </r>
  </si>
  <si>
    <t>Wind: S-E; 2 - 3 m/s</t>
  </si>
  <si>
    <t>Wind: S - E; 2 - 3 m/s</t>
  </si>
  <si>
    <t>14-15</t>
  </si>
  <si>
    <t>DQ</t>
  </si>
  <si>
    <t>AURIMAS PETKEVICIUS</t>
  </si>
  <si>
    <t>ANDREJS RINKEVICS</t>
  </si>
  <si>
    <t>OSKARS RAUDINS</t>
  </si>
  <si>
    <t>JOZEF JASSO</t>
  </si>
  <si>
    <t>ARKADIJS ZARINOVS</t>
  </si>
  <si>
    <t>MARTINS JANSONS</t>
  </si>
  <si>
    <t>MARIS BRAKOVSKIS</t>
  </si>
  <si>
    <t>ZGAINER MITJA</t>
  </si>
  <si>
    <t>ROBERTS BRASTINS</t>
  </si>
  <si>
    <t>ERNESTS MIKELSONS</t>
  </si>
  <si>
    <t>EMILIJA CIELENA</t>
  </si>
  <si>
    <t>IVARS BRAZE</t>
  </si>
  <si>
    <t>KRISTAPS DEGIS</t>
  </si>
  <si>
    <t>MĀRTINS JANSONS</t>
  </si>
  <si>
    <t>MITJA ZGAINER</t>
  </si>
  <si>
    <t>ROBERTS BRIVNIEKS</t>
  </si>
  <si>
    <t>VIESTURS BERZINS</t>
  </si>
  <si>
    <t>ZURV-601P</t>
  </si>
  <si>
    <t>Коsмоs -3М</t>
  </si>
  <si>
    <t>WOJCIECH KRZYWINSKI</t>
  </si>
  <si>
    <t>ALIAKSANDR LIPAI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</si>
</sst>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mmmmm\-yy"/>
  </numFmts>
  <fonts count="54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left"/>
    </xf>
    <xf numFmtId="180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" fontId="0" fillId="0" borderId="0" xfId="0" applyNumberFormat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2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 quotePrefix="1">
      <alignment horizont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 quotePrefix="1">
      <alignment horizontal="center"/>
    </xf>
    <xf numFmtId="0" fontId="9" fillId="0" borderId="30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16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/>
    </xf>
    <xf numFmtId="0" fontId="7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3" xfId="0" applyFont="1" applyBorder="1" applyAlignment="1" quotePrefix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12</xdr:row>
      <xdr:rowOff>133350</xdr:rowOff>
    </xdr:from>
    <xdr:to>
      <xdr:col>6</xdr:col>
      <xdr:colOff>381000</xdr:colOff>
      <xdr:row>26</xdr:row>
      <xdr:rowOff>57150</xdr:rowOff>
    </xdr:to>
    <xdr:pic>
      <xdr:nvPicPr>
        <xdr:cNvPr id="1" name="Picture 2" descr="liepaja_11_lo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743200"/>
          <a:ext cx="27146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38100</xdr:rowOff>
    </xdr:from>
    <xdr:to>
      <xdr:col>12</xdr:col>
      <xdr:colOff>371475</xdr:colOff>
      <xdr:row>9</xdr:row>
      <xdr:rowOff>180975</xdr:rowOff>
    </xdr:to>
    <xdr:pic>
      <xdr:nvPicPr>
        <xdr:cNvPr id="1" name="Picture 2" descr="liepaja_11_lo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8100"/>
          <a:ext cx="14859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1</xdr:row>
      <xdr:rowOff>0</xdr:rowOff>
    </xdr:from>
    <xdr:to>
      <xdr:col>12</xdr:col>
      <xdr:colOff>457200</xdr:colOff>
      <xdr:row>9</xdr:row>
      <xdr:rowOff>152400</xdr:rowOff>
    </xdr:to>
    <xdr:pic>
      <xdr:nvPicPr>
        <xdr:cNvPr id="1" name="Picture 2" descr="liepaja_11_lo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0</xdr:row>
      <xdr:rowOff>0</xdr:rowOff>
    </xdr:from>
    <xdr:to>
      <xdr:col>12</xdr:col>
      <xdr:colOff>457200</xdr:colOff>
      <xdr:row>7</xdr:row>
      <xdr:rowOff>304800</xdr:rowOff>
    </xdr:to>
    <xdr:pic>
      <xdr:nvPicPr>
        <xdr:cNvPr id="1" name="Picture 2" descr="liepaja_11_lo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0"/>
          <a:ext cx="1609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0</xdr:rowOff>
    </xdr:from>
    <xdr:to>
      <xdr:col>12</xdr:col>
      <xdr:colOff>200025</xdr:colOff>
      <xdr:row>9</xdr:row>
      <xdr:rowOff>142875</xdr:rowOff>
    </xdr:to>
    <xdr:pic>
      <xdr:nvPicPr>
        <xdr:cNvPr id="1" name="Picture 2" descr="liepaja_11_lo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1419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0</xdr:row>
      <xdr:rowOff>0</xdr:rowOff>
    </xdr:from>
    <xdr:to>
      <xdr:col>11</xdr:col>
      <xdr:colOff>514350</xdr:colOff>
      <xdr:row>7</xdr:row>
      <xdr:rowOff>304800</xdr:rowOff>
    </xdr:to>
    <xdr:pic>
      <xdr:nvPicPr>
        <xdr:cNvPr id="1" name="Picture 2" descr="liepaja_11_lo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609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75" zoomScaleNormal="75" zoomScaleSheetLayoutView="75" zoomScalePageLayoutView="0" workbookViewId="0" topLeftCell="A1">
      <selection activeCell="K56" sqref="K56"/>
    </sheetView>
  </sheetViews>
  <sheetFormatPr defaultColWidth="9.140625" defaultRowHeight="12.75"/>
  <cols>
    <col min="1" max="1" width="2.7109375" style="0" customWidth="1"/>
    <col min="8" max="8" width="7.8515625" style="0" customWidth="1"/>
    <col min="9" max="9" width="13.00390625" style="0" customWidth="1"/>
  </cols>
  <sheetData>
    <row r="1" spans="1:9" ht="1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7"/>
      <c r="B2" s="47"/>
      <c r="C2" s="55"/>
      <c r="D2" s="55" t="s">
        <v>41</v>
      </c>
      <c r="E2" s="54"/>
      <c r="F2" s="54"/>
      <c r="G2" s="51"/>
      <c r="H2" s="47"/>
      <c r="I2" s="47"/>
    </row>
    <row r="3" spans="1:9" ht="15" customHeight="1">
      <c r="A3" s="47"/>
      <c r="B3" s="47"/>
      <c r="C3" s="52"/>
      <c r="D3" s="55" t="s">
        <v>27</v>
      </c>
      <c r="E3" s="52"/>
      <c r="F3" s="52"/>
      <c r="G3" s="52"/>
      <c r="H3" s="52"/>
      <c r="I3" s="47"/>
    </row>
    <row r="4" spans="1:9" ht="15" customHeight="1">
      <c r="A4" s="47"/>
      <c r="B4" s="47"/>
      <c r="C4" s="52"/>
      <c r="D4" s="55" t="s">
        <v>42</v>
      </c>
      <c r="E4" s="52"/>
      <c r="F4" s="52"/>
      <c r="G4" s="52"/>
      <c r="H4" s="52"/>
      <c r="I4" s="47"/>
    </row>
    <row r="5" spans="1:12" ht="15" customHeight="1">
      <c r="A5" s="47"/>
      <c r="B5" s="47"/>
      <c r="C5" s="47"/>
      <c r="D5" s="56"/>
      <c r="E5" s="56"/>
      <c r="F5" s="56"/>
      <c r="G5" s="56"/>
      <c r="H5" s="56"/>
      <c r="I5" s="56"/>
      <c r="J5" s="56"/>
      <c r="K5" s="56"/>
      <c r="L5" s="56"/>
    </row>
    <row r="6" spans="1:12" ht="20.25">
      <c r="A6" s="148" t="s">
        <v>175</v>
      </c>
      <c r="B6" s="148"/>
      <c r="C6" s="148"/>
      <c r="D6" s="148"/>
      <c r="E6" s="148"/>
      <c r="F6" s="148"/>
      <c r="G6" s="148"/>
      <c r="H6" s="148"/>
      <c r="I6" s="148"/>
      <c r="J6" s="148"/>
      <c r="K6" s="56"/>
      <c r="L6" s="56"/>
    </row>
    <row r="7" spans="1:9" ht="15" customHeight="1">
      <c r="A7" s="47"/>
      <c r="B7" s="47"/>
      <c r="C7" s="47"/>
      <c r="D7" s="47"/>
      <c r="E7" s="47"/>
      <c r="F7" s="47"/>
      <c r="G7" s="47"/>
      <c r="H7" s="47"/>
      <c r="I7" s="47"/>
    </row>
    <row r="8" spans="1:9" ht="23.25">
      <c r="A8" s="47"/>
      <c r="B8" s="47"/>
      <c r="C8" s="49"/>
      <c r="D8" s="58"/>
      <c r="E8" s="58" t="s">
        <v>63</v>
      </c>
      <c r="F8" s="47"/>
      <c r="G8" s="47"/>
      <c r="H8" s="47"/>
      <c r="I8" s="47"/>
    </row>
    <row r="9" spans="1:9" ht="15" customHeight="1">
      <c r="A9" s="47"/>
      <c r="B9" s="47"/>
      <c r="C9" s="47"/>
      <c r="D9" s="47"/>
      <c r="E9" s="47"/>
      <c r="F9" s="47"/>
      <c r="G9" s="47"/>
      <c r="H9" s="47"/>
      <c r="I9" s="47"/>
    </row>
    <row r="10" spans="1:9" ht="26.25">
      <c r="A10" s="47"/>
      <c r="B10" s="47"/>
      <c r="C10" s="47"/>
      <c r="D10" s="50"/>
      <c r="E10" s="59" t="s">
        <v>26</v>
      </c>
      <c r="F10" s="47"/>
      <c r="G10" s="47"/>
      <c r="H10" s="47"/>
      <c r="I10" s="47"/>
    </row>
    <row r="11" spans="1:9" ht="15" customHeight="1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5.75">
      <c r="A12" s="47"/>
      <c r="B12" s="47"/>
      <c r="C12" s="47"/>
      <c r="D12" s="47"/>
      <c r="E12" s="60" t="s">
        <v>48</v>
      </c>
      <c r="F12" s="47"/>
      <c r="G12" s="47"/>
      <c r="H12" s="47"/>
      <c r="I12" s="47"/>
    </row>
    <row r="13" spans="1:9" ht="15" customHeight="1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20.25">
      <c r="A14" s="47"/>
      <c r="B14" s="47"/>
      <c r="C14" s="47"/>
      <c r="D14" s="61"/>
      <c r="E14" s="57" t="s">
        <v>28</v>
      </c>
      <c r="F14" s="61"/>
      <c r="G14" s="47"/>
      <c r="H14" s="47"/>
      <c r="I14" s="47"/>
    </row>
    <row r="15" spans="1:9" ht="12.75">
      <c r="A15" s="47"/>
      <c r="B15" s="47"/>
      <c r="C15" s="47"/>
      <c r="G15" s="61"/>
      <c r="H15" s="47"/>
      <c r="I15" s="47"/>
    </row>
    <row r="16" spans="1:9" ht="15" customHeight="1">
      <c r="A16" s="47"/>
      <c r="B16" s="47"/>
      <c r="C16" s="47"/>
      <c r="D16" s="47"/>
      <c r="E16" s="47"/>
      <c r="F16" s="47"/>
      <c r="G16" s="47"/>
      <c r="H16" s="47"/>
      <c r="I16" s="4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4:8" ht="15" customHeight="1">
      <c r="D27" s="40"/>
      <c r="G27" s="42"/>
      <c r="H27" s="10"/>
    </row>
    <row r="28" ht="15" customHeight="1"/>
    <row r="29" spans="7:9" ht="15" customHeight="1">
      <c r="G29" s="43"/>
      <c r="H29" s="10"/>
      <c r="I29" s="39"/>
    </row>
    <row r="30" ht="15" customHeight="1">
      <c r="I30" s="39"/>
    </row>
    <row r="31" ht="15" customHeight="1">
      <c r="B31" s="44" t="s">
        <v>33</v>
      </c>
    </row>
    <row r="32" spans="2:9" ht="15" customHeight="1">
      <c r="B32" s="9" t="s">
        <v>29</v>
      </c>
      <c r="C32" s="10"/>
      <c r="D32" s="9"/>
      <c r="E32" s="9" t="s">
        <v>53</v>
      </c>
      <c r="F32" s="9"/>
      <c r="G32" s="9"/>
      <c r="H32" s="9" t="s">
        <v>87</v>
      </c>
      <c r="I32" s="25"/>
    </row>
    <row r="33" spans="2:11" ht="15" customHeight="1">
      <c r="B33" s="9" t="s">
        <v>31</v>
      </c>
      <c r="E33" s="9" t="s">
        <v>62</v>
      </c>
      <c r="F33" s="9"/>
      <c r="G33" s="9"/>
      <c r="H33" s="9"/>
      <c r="I33" s="9" t="s">
        <v>30</v>
      </c>
      <c r="J33" s="40"/>
      <c r="K33" s="41"/>
    </row>
    <row r="34" spans="2:9" ht="15" customHeight="1">
      <c r="B34" s="9" t="s">
        <v>31</v>
      </c>
      <c r="E34" s="9" t="s">
        <v>64</v>
      </c>
      <c r="H34" s="9" t="s">
        <v>86</v>
      </c>
      <c r="I34" s="48"/>
    </row>
    <row r="35" spans="2:9" ht="9" customHeight="1">
      <c r="B35" s="64"/>
      <c r="C35" s="64"/>
      <c r="D35" s="64"/>
      <c r="E35" s="64"/>
      <c r="F35" s="64"/>
      <c r="G35" s="64"/>
      <c r="H35" s="64"/>
      <c r="I35" s="64"/>
    </row>
    <row r="36" spans="2:9" ht="15" customHeight="1">
      <c r="B36" s="44" t="s">
        <v>34</v>
      </c>
      <c r="E36" s="9" t="s">
        <v>47</v>
      </c>
      <c r="H36" s="9" t="s">
        <v>87</v>
      </c>
      <c r="I36" s="25"/>
    </row>
    <row r="37" spans="2:9" ht="8.25" customHeight="1">
      <c r="B37" s="25"/>
      <c r="C37" s="25"/>
      <c r="D37" s="25"/>
      <c r="E37" s="25"/>
      <c r="F37" s="25"/>
      <c r="G37" s="25"/>
      <c r="H37" s="25"/>
      <c r="I37" s="25"/>
    </row>
    <row r="38" ht="15" customHeight="1">
      <c r="B38" s="44" t="s">
        <v>35</v>
      </c>
    </row>
    <row r="39" spans="2:9" ht="15" customHeight="1">
      <c r="B39" s="9" t="s">
        <v>36</v>
      </c>
      <c r="E39" s="9" t="s">
        <v>57</v>
      </c>
      <c r="I39" s="9" t="s">
        <v>56</v>
      </c>
    </row>
    <row r="40" spans="2:9" ht="15" customHeight="1">
      <c r="B40" s="9" t="s">
        <v>37</v>
      </c>
      <c r="E40" s="9" t="s">
        <v>65</v>
      </c>
      <c r="I40" s="9" t="s">
        <v>30</v>
      </c>
    </row>
    <row r="41" spans="2:9" ht="15" customHeight="1">
      <c r="B41" s="9" t="s">
        <v>37</v>
      </c>
      <c r="E41" s="9" t="s">
        <v>58</v>
      </c>
      <c r="F41" s="9"/>
      <c r="G41" s="9"/>
      <c r="H41" s="9"/>
      <c r="I41" s="9" t="s">
        <v>30</v>
      </c>
    </row>
    <row r="42" ht="8.25" customHeight="1"/>
    <row r="43" ht="15" customHeight="1">
      <c r="B43" s="44" t="s">
        <v>43</v>
      </c>
    </row>
    <row r="44" spans="5:9" ht="15" customHeight="1">
      <c r="E44" s="9" t="s">
        <v>49</v>
      </c>
      <c r="I44" s="9" t="s">
        <v>32</v>
      </c>
    </row>
    <row r="45" ht="15" customHeight="1"/>
    <row r="46" ht="8.25" customHeight="1"/>
    <row r="47" spans="2:4" ht="15" customHeight="1">
      <c r="B47" s="44" t="s">
        <v>55</v>
      </c>
      <c r="C47" s="44"/>
      <c r="D47" s="44"/>
    </row>
    <row r="48" spans="5:9" ht="15" customHeight="1">
      <c r="E48" s="9" t="s">
        <v>59</v>
      </c>
      <c r="F48" s="9"/>
      <c r="G48" s="9"/>
      <c r="H48" s="9"/>
      <c r="I48" s="9" t="s">
        <v>32</v>
      </c>
    </row>
    <row r="49" ht="15" customHeight="1"/>
    <row r="50" ht="7.5" customHeight="1"/>
    <row r="51" spans="2:9" ht="15" customHeight="1">
      <c r="B51" s="44" t="s">
        <v>38</v>
      </c>
      <c r="E51" s="9" t="s">
        <v>39</v>
      </c>
      <c r="I51" s="9" t="s">
        <v>32</v>
      </c>
    </row>
    <row r="52" ht="21" customHeight="1"/>
    <row r="53" ht="19.5" customHeight="1">
      <c r="D53" s="9" t="s">
        <v>67</v>
      </c>
    </row>
    <row r="54" ht="8.25" customHeight="1"/>
    <row r="55" ht="15" customHeight="1">
      <c r="E55" s="8" t="s">
        <v>40</v>
      </c>
    </row>
    <row r="56" ht="15" customHeight="1"/>
    <row r="57" ht="15" customHeight="1"/>
    <row r="58" ht="15" customHeight="1"/>
    <row r="59" ht="15" customHeight="1"/>
    <row r="60" ht="15" customHeight="1"/>
    <row r="61" spans="5:11" ht="15" customHeight="1">
      <c r="E61" s="44"/>
      <c r="F61" s="44"/>
      <c r="G61" s="9"/>
      <c r="H61" s="9"/>
      <c r="I61" s="9"/>
      <c r="J61" s="9"/>
      <c r="K61" s="9"/>
    </row>
    <row r="62" spans="5:11" ht="15" customHeight="1">
      <c r="E62" s="45"/>
      <c r="F62" s="45"/>
      <c r="G62" s="45"/>
      <c r="H62" s="45"/>
      <c r="I62" s="45"/>
      <c r="J62" s="45"/>
      <c r="K62" s="45"/>
    </row>
    <row r="63" spans="5:11" ht="15" customHeight="1">
      <c r="E63" s="45"/>
      <c r="F63" s="45"/>
      <c r="G63" s="45"/>
      <c r="H63" s="45"/>
      <c r="I63" s="45"/>
      <c r="J63" s="45"/>
      <c r="K63" s="45"/>
    </row>
    <row r="64" spans="5:11" ht="15" customHeight="1">
      <c r="E64" s="45"/>
      <c r="F64" s="45"/>
      <c r="G64" s="45"/>
      <c r="H64" s="45"/>
      <c r="I64" s="45"/>
      <c r="J64" s="45"/>
      <c r="K64" s="45"/>
    </row>
    <row r="65" spans="5:11" ht="15" customHeight="1">
      <c r="E65" s="45"/>
      <c r="F65" s="45"/>
      <c r="G65" s="45"/>
      <c r="H65" s="45"/>
      <c r="I65" s="45"/>
      <c r="J65" s="45"/>
      <c r="K65" s="45"/>
    </row>
    <row r="66" spans="5:11" ht="15" customHeight="1">
      <c r="E66" s="9"/>
      <c r="F66" s="9"/>
      <c r="G66" s="9"/>
      <c r="H66" s="9"/>
      <c r="I66" s="9"/>
      <c r="J66" s="9"/>
      <c r="K66" s="9"/>
    </row>
    <row r="67" spans="5:11" ht="15" customHeight="1">
      <c r="E67" s="45"/>
      <c r="F67" s="45"/>
      <c r="G67" s="45"/>
      <c r="H67" s="45"/>
      <c r="I67" s="45"/>
      <c r="J67" s="45"/>
      <c r="K67" s="45"/>
    </row>
    <row r="68" spans="5:11" ht="15" customHeight="1">
      <c r="E68" s="45"/>
      <c r="F68" s="45"/>
      <c r="G68" s="45"/>
      <c r="H68" s="45"/>
      <c r="I68" s="45"/>
      <c r="J68" s="45"/>
      <c r="K68" s="45"/>
    </row>
    <row r="69" spans="5:11" ht="15">
      <c r="E69" s="9"/>
      <c r="F69" s="9"/>
      <c r="G69" s="9"/>
      <c r="H69" s="9"/>
      <c r="I69" s="9"/>
      <c r="J69" s="9"/>
      <c r="K69" s="9"/>
    </row>
    <row r="70" spans="5:11" ht="15.75">
      <c r="E70" s="44"/>
      <c r="F70" s="44"/>
      <c r="G70" s="44"/>
      <c r="H70" s="9"/>
      <c r="I70" s="9"/>
      <c r="J70" s="9"/>
      <c r="K70" s="9"/>
    </row>
    <row r="71" spans="5:11" ht="15">
      <c r="E71" s="45"/>
      <c r="F71" s="45"/>
      <c r="G71" s="45"/>
      <c r="H71" s="45"/>
      <c r="I71" s="45"/>
      <c r="J71" s="45"/>
      <c r="K71" s="45"/>
    </row>
    <row r="72" spans="5:11" ht="15">
      <c r="E72" s="45"/>
      <c r="F72" s="45"/>
      <c r="G72" s="45"/>
      <c r="H72" s="45"/>
      <c r="I72" s="45"/>
      <c r="J72" s="45"/>
      <c r="K72" s="45"/>
    </row>
    <row r="73" spans="5:11" ht="15">
      <c r="E73" s="45"/>
      <c r="F73" s="45"/>
      <c r="G73" s="45"/>
      <c r="H73" s="45"/>
      <c r="I73" s="45"/>
      <c r="J73" s="45"/>
      <c r="K73" s="45"/>
    </row>
    <row r="74" spans="5:11" ht="12.75">
      <c r="E74" s="10"/>
      <c r="F74" s="10"/>
      <c r="G74" s="10"/>
      <c r="H74" s="10"/>
      <c r="I74" s="10"/>
      <c r="J74" s="10"/>
      <c r="K74" s="10"/>
    </row>
    <row r="75" spans="5:11" ht="15.75">
      <c r="E75" s="25"/>
      <c r="F75" s="25"/>
      <c r="G75" s="25"/>
      <c r="H75" s="25"/>
      <c r="I75" s="46"/>
      <c r="J75" s="9"/>
      <c r="K75" s="9"/>
    </row>
    <row r="76" spans="5:11" ht="15">
      <c r="E76" s="45"/>
      <c r="F76" s="45"/>
      <c r="G76" s="45"/>
      <c r="H76" s="45"/>
      <c r="I76" s="45"/>
      <c r="J76" s="45"/>
      <c r="K76" s="45"/>
    </row>
    <row r="77" spans="5:11" ht="15">
      <c r="E77" s="45"/>
      <c r="F77" s="45"/>
      <c r="G77" s="45"/>
      <c r="H77" s="45"/>
      <c r="I77" s="45"/>
      <c r="J77" s="45"/>
      <c r="K77" s="45"/>
    </row>
    <row r="79" spans="5:11" ht="15.75">
      <c r="E79" s="25"/>
      <c r="F79" s="25"/>
      <c r="G79" s="9"/>
      <c r="H79" s="9"/>
      <c r="I79" s="9"/>
      <c r="J79" s="9"/>
      <c r="K79" s="9"/>
    </row>
    <row r="81" spans="7:9" ht="15">
      <c r="G81" s="9"/>
      <c r="H81" s="9"/>
      <c r="I81" s="10"/>
    </row>
    <row r="82" spans="7:9" ht="18">
      <c r="G82" s="8"/>
      <c r="H82" s="8"/>
      <c r="I82" s="8"/>
    </row>
  </sheetData>
  <sheetProtection/>
  <mergeCells count="1">
    <mergeCell ref="A6:J6"/>
  </mergeCells>
  <printOptions/>
  <pageMargins left="0.7480314960629921" right="0.7480314960629921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41"/>
  <sheetViews>
    <sheetView zoomScalePageLayoutView="0" workbookViewId="0" topLeftCell="A1">
      <selection activeCell="N37" sqref="N37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9.00390625" style="0" customWidth="1"/>
    <col min="5" max="5" width="11.140625" style="0" customWidth="1"/>
    <col min="6" max="6" width="8.421875" style="0" customWidth="1"/>
    <col min="10" max="10" width="10.28125" style="0" customWidth="1"/>
    <col min="11" max="11" width="10.421875" style="0" customWidth="1"/>
    <col min="12" max="13" width="7.00390625" style="0" customWidth="1"/>
  </cols>
  <sheetData>
    <row r="1" ht="4.5" customHeight="1"/>
    <row r="2" spans="3:9" ht="12.75">
      <c r="C2" s="13"/>
      <c r="D2" s="13"/>
      <c r="E2" s="12"/>
      <c r="F2" s="12" t="s">
        <v>11</v>
      </c>
      <c r="G2" s="12"/>
      <c r="H2" s="12"/>
      <c r="I2" s="12"/>
    </row>
    <row r="3" spans="3:9" ht="12.75">
      <c r="C3" s="13"/>
      <c r="D3" s="13"/>
      <c r="E3" s="12"/>
      <c r="F3" s="12" t="s">
        <v>0</v>
      </c>
      <c r="G3" s="12"/>
      <c r="H3" s="12"/>
      <c r="I3" s="12"/>
    </row>
    <row r="4" spans="3:9" ht="12.75">
      <c r="C4" s="13"/>
      <c r="D4" s="13"/>
      <c r="E4" s="12"/>
      <c r="F4" s="12" t="s">
        <v>10</v>
      </c>
      <c r="G4" s="12"/>
      <c r="H4" s="12"/>
      <c r="I4" s="12"/>
    </row>
    <row r="5" ht="6.75" customHeight="1"/>
    <row r="6" spans="3:13" ht="18">
      <c r="C6" s="8" t="s">
        <v>66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ht="6" customHeight="1"/>
    <row r="8" spans="3:7" ht="26.25">
      <c r="C8" s="40"/>
      <c r="E8" s="2" t="s">
        <v>1</v>
      </c>
      <c r="F8" s="3"/>
      <c r="G8" s="3"/>
    </row>
    <row r="9" ht="12.75" hidden="1"/>
    <row r="10" spans="2:5" ht="15">
      <c r="B10" s="9" t="s">
        <v>50</v>
      </c>
      <c r="C10" s="9"/>
      <c r="D10" s="9"/>
      <c r="E10" s="10"/>
    </row>
    <row r="11" ht="2.25" customHeight="1" thickBot="1">
      <c r="N11" s="56"/>
    </row>
    <row r="12" spans="2:13" ht="13.5" thickBot="1">
      <c r="B12" s="133" t="s">
        <v>2</v>
      </c>
      <c r="C12" s="134" t="s">
        <v>3</v>
      </c>
      <c r="D12" s="134" t="s">
        <v>25</v>
      </c>
      <c r="E12" s="134" t="s">
        <v>70</v>
      </c>
      <c r="F12" s="134" t="s">
        <v>4</v>
      </c>
      <c r="G12" s="134" t="s">
        <v>5</v>
      </c>
      <c r="H12" s="134" t="s">
        <v>6</v>
      </c>
      <c r="I12" s="134" t="s">
        <v>7</v>
      </c>
      <c r="J12" s="134" t="s">
        <v>20</v>
      </c>
      <c r="K12" s="134" t="s">
        <v>21</v>
      </c>
      <c r="L12" s="134" t="s">
        <v>8</v>
      </c>
      <c r="M12" s="135" t="s">
        <v>9</v>
      </c>
    </row>
    <row r="13" spans="2:13" ht="12.75">
      <c r="B13" s="136">
        <v>1</v>
      </c>
      <c r="C13" s="137" t="s">
        <v>188</v>
      </c>
      <c r="D13" s="138" t="s">
        <v>72</v>
      </c>
      <c r="E13" s="138" t="s">
        <v>109</v>
      </c>
      <c r="F13" s="138">
        <v>29</v>
      </c>
      <c r="G13" s="138">
        <v>150</v>
      </c>
      <c r="H13" s="138">
        <v>167</v>
      </c>
      <c r="I13" s="138">
        <v>180</v>
      </c>
      <c r="J13" s="138" t="s">
        <v>106</v>
      </c>
      <c r="K13" s="138" t="s">
        <v>106</v>
      </c>
      <c r="L13" s="138">
        <f aca="true" t="shared" si="0" ref="L13:L36">SUM(G13:K13)</f>
        <v>497</v>
      </c>
      <c r="M13" s="139">
        <v>1</v>
      </c>
    </row>
    <row r="14" spans="2:13" ht="12.75">
      <c r="B14" s="140">
        <v>2</v>
      </c>
      <c r="C14" s="141" t="s">
        <v>77</v>
      </c>
      <c r="D14" s="122" t="s">
        <v>78</v>
      </c>
      <c r="E14" s="122" t="s">
        <v>79</v>
      </c>
      <c r="F14" s="122">
        <v>34</v>
      </c>
      <c r="G14" s="122">
        <v>180</v>
      </c>
      <c r="H14" s="122">
        <v>102</v>
      </c>
      <c r="I14" s="122">
        <v>180</v>
      </c>
      <c r="J14" s="122" t="s">
        <v>106</v>
      </c>
      <c r="K14" s="122" t="s">
        <v>106</v>
      </c>
      <c r="L14" s="122">
        <f t="shared" si="0"/>
        <v>462</v>
      </c>
      <c r="M14" s="142">
        <v>2</v>
      </c>
    </row>
    <row r="15" spans="2:13" ht="12.75">
      <c r="B15" s="140">
        <v>3</v>
      </c>
      <c r="C15" s="123" t="s">
        <v>92</v>
      </c>
      <c r="D15" s="143" t="s">
        <v>72</v>
      </c>
      <c r="E15" s="143" t="s">
        <v>131</v>
      </c>
      <c r="F15" s="143">
        <v>11</v>
      </c>
      <c r="G15" s="122">
        <v>134</v>
      </c>
      <c r="H15" s="122">
        <v>98</v>
      </c>
      <c r="I15" s="122">
        <v>180</v>
      </c>
      <c r="J15" s="122" t="s">
        <v>106</v>
      </c>
      <c r="K15" s="122" t="s">
        <v>106</v>
      </c>
      <c r="L15" s="122">
        <f t="shared" si="0"/>
        <v>412</v>
      </c>
      <c r="M15" s="142">
        <v>3</v>
      </c>
    </row>
    <row r="16" spans="2:13" ht="12.75">
      <c r="B16" s="140">
        <v>4</v>
      </c>
      <c r="C16" s="141" t="s">
        <v>80</v>
      </c>
      <c r="D16" s="122" t="s">
        <v>72</v>
      </c>
      <c r="E16" s="122" t="s">
        <v>104</v>
      </c>
      <c r="F16" s="122">
        <v>35</v>
      </c>
      <c r="G16" s="122">
        <v>157</v>
      </c>
      <c r="H16" s="122">
        <v>65</v>
      </c>
      <c r="I16" s="122">
        <v>180</v>
      </c>
      <c r="J16" s="122" t="s">
        <v>106</v>
      </c>
      <c r="K16" s="122" t="s">
        <v>106</v>
      </c>
      <c r="L16" s="122">
        <f t="shared" si="0"/>
        <v>402</v>
      </c>
      <c r="M16" s="142">
        <v>4</v>
      </c>
    </row>
    <row r="17" spans="2:13" ht="12.75">
      <c r="B17" s="140">
        <v>5</v>
      </c>
      <c r="C17" s="141" t="s">
        <v>103</v>
      </c>
      <c r="D17" s="122" t="s">
        <v>78</v>
      </c>
      <c r="E17" s="122" t="s">
        <v>84</v>
      </c>
      <c r="F17" s="122">
        <v>6</v>
      </c>
      <c r="G17" s="122">
        <v>64</v>
      </c>
      <c r="H17" s="122">
        <v>100</v>
      </c>
      <c r="I17" s="122">
        <v>180</v>
      </c>
      <c r="J17" s="122" t="s">
        <v>106</v>
      </c>
      <c r="K17" s="122" t="s">
        <v>106</v>
      </c>
      <c r="L17" s="122">
        <f t="shared" si="0"/>
        <v>344</v>
      </c>
      <c r="M17" s="142">
        <v>5</v>
      </c>
    </row>
    <row r="18" spans="2:13" ht="12.75">
      <c r="B18" s="140">
        <v>6</v>
      </c>
      <c r="C18" s="141" t="s">
        <v>75</v>
      </c>
      <c r="D18" s="122" t="s">
        <v>72</v>
      </c>
      <c r="E18" s="122" t="s">
        <v>129</v>
      </c>
      <c r="F18" s="122">
        <v>32</v>
      </c>
      <c r="G18" s="122">
        <v>42</v>
      </c>
      <c r="H18" s="122">
        <v>180</v>
      </c>
      <c r="I18" s="122">
        <v>107</v>
      </c>
      <c r="J18" s="122" t="s">
        <v>106</v>
      </c>
      <c r="K18" s="122" t="s">
        <v>106</v>
      </c>
      <c r="L18" s="122">
        <f t="shared" si="0"/>
        <v>329</v>
      </c>
      <c r="M18" s="142">
        <v>6</v>
      </c>
    </row>
    <row r="19" spans="2:13" ht="12.75">
      <c r="B19" s="140">
        <v>7</v>
      </c>
      <c r="C19" s="141" t="s">
        <v>91</v>
      </c>
      <c r="D19" s="143" t="s">
        <v>72</v>
      </c>
      <c r="E19" s="143" t="s">
        <v>132</v>
      </c>
      <c r="F19" s="143">
        <v>13</v>
      </c>
      <c r="G19" s="122">
        <v>139</v>
      </c>
      <c r="H19" s="122">
        <v>0</v>
      </c>
      <c r="I19" s="122">
        <v>180</v>
      </c>
      <c r="J19" s="122" t="s">
        <v>106</v>
      </c>
      <c r="K19" s="122" t="s">
        <v>106</v>
      </c>
      <c r="L19" s="122">
        <f t="shared" si="0"/>
        <v>319</v>
      </c>
      <c r="M19" s="142">
        <v>7</v>
      </c>
    </row>
    <row r="20" spans="2:13" ht="12.75">
      <c r="B20" s="140">
        <v>8</v>
      </c>
      <c r="C20" s="141" t="s">
        <v>96</v>
      </c>
      <c r="D20" s="122" t="s">
        <v>94</v>
      </c>
      <c r="E20" s="122" t="s">
        <v>97</v>
      </c>
      <c r="F20" s="122">
        <v>39</v>
      </c>
      <c r="G20" s="122">
        <v>90</v>
      </c>
      <c r="H20" s="122">
        <v>94</v>
      </c>
      <c r="I20" s="122">
        <v>106</v>
      </c>
      <c r="J20" s="122" t="s">
        <v>106</v>
      </c>
      <c r="K20" s="122" t="s">
        <v>106</v>
      </c>
      <c r="L20" s="122">
        <f t="shared" si="0"/>
        <v>290</v>
      </c>
      <c r="M20" s="142">
        <v>8</v>
      </c>
    </row>
    <row r="21" spans="2:13" ht="12.75">
      <c r="B21" s="140">
        <v>9</v>
      </c>
      <c r="C21" s="141" t="s">
        <v>101</v>
      </c>
      <c r="D21" s="122" t="s">
        <v>94</v>
      </c>
      <c r="E21" s="122" t="s">
        <v>120</v>
      </c>
      <c r="F21" s="122">
        <v>19</v>
      </c>
      <c r="G21" s="122">
        <v>121</v>
      </c>
      <c r="H21" s="122">
        <v>57</v>
      </c>
      <c r="I21" s="122">
        <v>105</v>
      </c>
      <c r="J21" s="122" t="s">
        <v>106</v>
      </c>
      <c r="K21" s="122" t="s">
        <v>106</v>
      </c>
      <c r="L21" s="122">
        <f t="shared" si="0"/>
        <v>283</v>
      </c>
      <c r="M21" s="142">
        <v>9</v>
      </c>
    </row>
    <row r="22" spans="2:13" ht="12.75">
      <c r="B22" s="140">
        <v>10</v>
      </c>
      <c r="C22" s="123" t="s">
        <v>157</v>
      </c>
      <c r="D22" s="143" t="s">
        <v>72</v>
      </c>
      <c r="E22" s="144" t="s">
        <v>133</v>
      </c>
      <c r="F22" s="143">
        <v>12</v>
      </c>
      <c r="G22" s="122">
        <v>140</v>
      </c>
      <c r="H22" s="122">
        <v>0</v>
      </c>
      <c r="I22" s="122">
        <v>113</v>
      </c>
      <c r="J22" s="122" t="s">
        <v>106</v>
      </c>
      <c r="K22" s="122" t="s">
        <v>106</v>
      </c>
      <c r="L22" s="122">
        <f t="shared" si="0"/>
        <v>253</v>
      </c>
      <c r="M22" s="142">
        <v>10</v>
      </c>
    </row>
    <row r="23" spans="2:31" ht="15">
      <c r="B23" s="140">
        <v>11</v>
      </c>
      <c r="C23" s="141" t="s">
        <v>100</v>
      </c>
      <c r="D23" s="122" t="s">
        <v>78</v>
      </c>
      <c r="E23" s="122" t="s">
        <v>88</v>
      </c>
      <c r="F23" s="122">
        <v>8</v>
      </c>
      <c r="G23" s="122">
        <v>180</v>
      </c>
      <c r="H23" s="122">
        <v>0</v>
      </c>
      <c r="I23" s="122">
        <v>64</v>
      </c>
      <c r="J23" s="122" t="s">
        <v>106</v>
      </c>
      <c r="K23" s="122" t="s">
        <v>106</v>
      </c>
      <c r="L23" s="122">
        <f t="shared" si="0"/>
        <v>244</v>
      </c>
      <c r="M23" s="142">
        <v>11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15">
      <c r="B24" s="140">
        <v>12</v>
      </c>
      <c r="C24" s="141" t="s">
        <v>74</v>
      </c>
      <c r="D24" s="122" t="s">
        <v>72</v>
      </c>
      <c r="E24" s="122" t="s">
        <v>127</v>
      </c>
      <c r="F24" s="122">
        <v>31</v>
      </c>
      <c r="G24" s="122">
        <v>80</v>
      </c>
      <c r="H24" s="122">
        <v>76</v>
      </c>
      <c r="I24" s="122">
        <v>87</v>
      </c>
      <c r="J24" s="122" t="s">
        <v>106</v>
      </c>
      <c r="K24" s="122" t="s">
        <v>106</v>
      </c>
      <c r="L24" s="122">
        <f t="shared" si="0"/>
        <v>243</v>
      </c>
      <c r="M24" s="142">
        <v>12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15">
      <c r="B25" s="140">
        <v>13</v>
      </c>
      <c r="C25" s="123" t="s">
        <v>189</v>
      </c>
      <c r="D25" s="122" t="s">
        <v>94</v>
      </c>
      <c r="E25" s="122" t="s">
        <v>95</v>
      </c>
      <c r="F25" s="122">
        <v>38</v>
      </c>
      <c r="G25" s="122">
        <v>64</v>
      </c>
      <c r="H25" s="122">
        <v>46</v>
      </c>
      <c r="I25" s="122">
        <v>94</v>
      </c>
      <c r="J25" s="122" t="s">
        <v>106</v>
      </c>
      <c r="K25" s="122" t="s">
        <v>106</v>
      </c>
      <c r="L25" s="122">
        <f t="shared" si="0"/>
        <v>204</v>
      </c>
      <c r="M25" s="142">
        <v>13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15">
      <c r="B26" s="140">
        <v>14</v>
      </c>
      <c r="C26" s="141" t="s">
        <v>190</v>
      </c>
      <c r="D26" s="122" t="s">
        <v>94</v>
      </c>
      <c r="E26" s="122" t="s">
        <v>105</v>
      </c>
      <c r="F26" s="122">
        <v>36</v>
      </c>
      <c r="G26" s="122">
        <v>42</v>
      </c>
      <c r="H26" s="122">
        <v>131</v>
      </c>
      <c r="I26" s="122">
        <v>0</v>
      </c>
      <c r="J26" s="122" t="s">
        <v>106</v>
      </c>
      <c r="K26" s="122" t="s">
        <v>106</v>
      </c>
      <c r="L26" s="122">
        <f t="shared" si="0"/>
        <v>173</v>
      </c>
      <c r="M26" s="142">
        <v>14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5">
      <c r="B27" s="140">
        <v>15</v>
      </c>
      <c r="C27" s="141" t="s">
        <v>191</v>
      </c>
      <c r="D27" s="122" t="s">
        <v>143</v>
      </c>
      <c r="E27" s="122" t="s">
        <v>82</v>
      </c>
      <c r="F27" s="122">
        <v>3</v>
      </c>
      <c r="G27" s="122">
        <v>62</v>
      </c>
      <c r="H27" s="122">
        <v>0</v>
      </c>
      <c r="I27" s="122">
        <v>88</v>
      </c>
      <c r="J27" s="122" t="s">
        <v>106</v>
      </c>
      <c r="K27" s="122" t="s">
        <v>106</v>
      </c>
      <c r="L27" s="122">
        <f t="shared" si="0"/>
        <v>150</v>
      </c>
      <c r="M27" s="142">
        <v>15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5">
      <c r="B28" s="140">
        <v>16</v>
      </c>
      <c r="C28" s="141" t="s">
        <v>98</v>
      </c>
      <c r="D28" s="122" t="s">
        <v>94</v>
      </c>
      <c r="E28" s="122" t="s">
        <v>99</v>
      </c>
      <c r="F28" s="122">
        <v>42</v>
      </c>
      <c r="G28" s="122">
        <v>61</v>
      </c>
      <c r="H28" s="122">
        <v>84</v>
      </c>
      <c r="I28" s="122">
        <v>0</v>
      </c>
      <c r="J28" s="122" t="s">
        <v>106</v>
      </c>
      <c r="K28" s="122" t="s">
        <v>106</v>
      </c>
      <c r="L28" s="122">
        <f t="shared" si="0"/>
        <v>145</v>
      </c>
      <c r="M28" s="142">
        <v>16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5">
      <c r="B29" s="140">
        <v>17</v>
      </c>
      <c r="C29" s="141" t="s">
        <v>208</v>
      </c>
      <c r="D29" s="122" t="s">
        <v>134</v>
      </c>
      <c r="E29" s="122" t="s">
        <v>149</v>
      </c>
      <c r="F29" s="122">
        <v>1</v>
      </c>
      <c r="G29" s="122">
        <v>0</v>
      </c>
      <c r="H29" s="122" t="s">
        <v>106</v>
      </c>
      <c r="I29" s="122">
        <v>65</v>
      </c>
      <c r="J29" s="122" t="s">
        <v>106</v>
      </c>
      <c r="K29" s="122" t="s">
        <v>106</v>
      </c>
      <c r="L29" s="122">
        <f t="shared" si="0"/>
        <v>65</v>
      </c>
      <c r="M29" s="142">
        <v>17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5">
      <c r="B30" s="140">
        <v>18</v>
      </c>
      <c r="C30" s="123" t="s">
        <v>192</v>
      </c>
      <c r="D30" s="122" t="s">
        <v>94</v>
      </c>
      <c r="E30" s="122" t="s">
        <v>93</v>
      </c>
      <c r="F30" s="122">
        <v>37</v>
      </c>
      <c r="G30" s="122">
        <v>0</v>
      </c>
      <c r="H30" s="122">
        <v>51</v>
      </c>
      <c r="I30" s="122">
        <v>0</v>
      </c>
      <c r="J30" s="122" t="s">
        <v>106</v>
      </c>
      <c r="K30" s="122" t="s">
        <v>106</v>
      </c>
      <c r="L30" s="122">
        <f t="shared" si="0"/>
        <v>51</v>
      </c>
      <c r="M30" s="142">
        <v>18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5">
      <c r="B31" s="140">
        <v>19</v>
      </c>
      <c r="C31" s="141" t="s">
        <v>71</v>
      </c>
      <c r="D31" s="122" t="s">
        <v>72</v>
      </c>
      <c r="E31" s="122" t="s">
        <v>108</v>
      </c>
      <c r="F31" s="122">
        <v>28</v>
      </c>
      <c r="G31" s="122">
        <v>19</v>
      </c>
      <c r="H31" s="122">
        <v>0</v>
      </c>
      <c r="I31" s="122">
        <v>0</v>
      </c>
      <c r="J31" s="122" t="s">
        <v>106</v>
      </c>
      <c r="K31" s="122" t="s">
        <v>106</v>
      </c>
      <c r="L31" s="122">
        <f t="shared" si="0"/>
        <v>19</v>
      </c>
      <c r="M31" s="142">
        <v>19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5">
      <c r="B32" s="140">
        <v>20</v>
      </c>
      <c r="C32" s="141" t="s">
        <v>76</v>
      </c>
      <c r="D32" s="122" t="s">
        <v>72</v>
      </c>
      <c r="E32" s="122" t="s">
        <v>128</v>
      </c>
      <c r="F32" s="122">
        <v>33</v>
      </c>
      <c r="G32" s="122">
        <v>0</v>
      </c>
      <c r="H32" s="122">
        <v>0</v>
      </c>
      <c r="I32" s="122">
        <v>0</v>
      </c>
      <c r="J32" s="122" t="s">
        <v>106</v>
      </c>
      <c r="K32" s="122" t="s">
        <v>106</v>
      </c>
      <c r="L32" s="122">
        <f t="shared" si="0"/>
        <v>0</v>
      </c>
      <c r="M32" s="142" t="s">
        <v>145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5">
      <c r="B33" s="140">
        <v>21</v>
      </c>
      <c r="C33" s="141" t="s">
        <v>107</v>
      </c>
      <c r="D33" s="122" t="s">
        <v>134</v>
      </c>
      <c r="E33" s="122" t="s">
        <v>142</v>
      </c>
      <c r="F33" s="122">
        <v>2</v>
      </c>
      <c r="G33" s="122" t="s">
        <v>106</v>
      </c>
      <c r="H33" s="122">
        <v>0</v>
      </c>
      <c r="I33" s="122" t="s">
        <v>106</v>
      </c>
      <c r="J33" s="122" t="s">
        <v>106</v>
      </c>
      <c r="K33" s="122" t="s">
        <v>106</v>
      </c>
      <c r="L33" s="122">
        <f t="shared" si="0"/>
        <v>0</v>
      </c>
      <c r="M33" s="142" t="s">
        <v>145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5">
      <c r="B34" s="140">
        <v>22</v>
      </c>
      <c r="C34" s="141" t="s">
        <v>193</v>
      </c>
      <c r="D34" s="122" t="s">
        <v>94</v>
      </c>
      <c r="E34" s="122" t="s">
        <v>135</v>
      </c>
      <c r="F34" s="122">
        <v>22</v>
      </c>
      <c r="G34" s="122">
        <v>0</v>
      </c>
      <c r="H34" s="122">
        <v>0</v>
      </c>
      <c r="I34" s="122" t="s">
        <v>106</v>
      </c>
      <c r="J34" s="122" t="s">
        <v>106</v>
      </c>
      <c r="K34" s="122" t="s">
        <v>106</v>
      </c>
      <c r="L34" s="122">
        <f t="shared" si="0"/>
        <v>0</v>
      </c>
      <c r="M34" s="142" t="s">
        <v>145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">
      <c r="B35" s="140">
        <v>23</v>
      </c>
      <c r="C35" s="141" t="s">
        <v>164</v>
      </c>
      <c r="D35" s="122" t="s">
        <v>94</v>
      </c>
      <c r="E35" s="122" t="s">
        <v>136</v>
      </c>
      <c r="F35" s="122">
        <v>44</v>
      </c>
      <c r="G35" s="122">
        <v>0</v>
      </c>
      <c r="H35" s="122">
        <v>0</v>
      </c>
      <c r="I35" s="122" t="s">
        <v>106</v>
      </c>
      <c r="J35" s="122" t="s">
        <v>106</v>
      </c>
      <c r="K35" s="122" t="s">
        <v>106</v>
      </c>
      <c r="L35" s="122">
        <f t="shared" si="0"/>
        <v>0</v>
      </c>
      <c r="M35" s="142" t="s">
        <v>145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.75" thickBot="1">
      <c r="B36" s="145">
        <v>24</v>
      </c>
      <c r="C36" s="146" t="s">
        <v>194</v>
      </c>
      <c r="D36" s="126" t="s">
        <v>94</v>
      </c>
      <c r="E36" s="126" t="s">
        <v>102</v>
      </c>
      <c r="F36" s="126">
        <v>41</v>
      </c>
      <c r="G36" s="126">
        <v>0</v>
      </c>
      <c r="H36" s="126" t="s">
        <v>106</v>
      </c>
      <c r="I36" s="126" t="s">
        <v>106</v>
      </c>
      <c r="J36" s="126" t="s">
        <v>106</v>
      </c>
      <c r="K36" s="126" t="s">
        <v>106</v>
      </c>
      <c r="L36" s="126">
        <f t="shared" si="0"/>
        <v>0</v>
      </c>
      <c r="M36" s="147" t="s">
        <v>145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>
      <c r="A37" s="4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5"/>
      <c r="M37" s="6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4"/>
      <c r="B38" s="65"/>
      <c r="C38" s="48" t="s">
        <v>60</v>
      </c>
      <c r="D38" s="48"/>
      <c r="E38" s="124"/>
      <c r="F38" s="124"/>
      <c r="G38" s="48"/>
      <c r="H38" s="48"/>
      <c r="I38" s="48"/>
      <c r="J38" s="124"/>
      <c r="K38" s="124"/>
      <c r="L38" s="125"/>
      <c r="M38" s="12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4"/>
      <c r="B39" s="65"/>
      <c r="C39" s="124" t="s">
        <v>176</v>
      </c>
      <c r="D39" s="124"/>
      <c r="E39" s="124"/>
      <c r="F39" s="124" t="s">
        <v>19</v>
      </c>
      <c r="G39" s="124"/>
      <c r="H39" s="48"/>
      <c r="I39" s="124"/>
      <c r="J39" s="124"/>
      <c r="K39" s="124" t="s">
        <v>54</v>
      </c>
      <c r="L39" s="125"/>
      <c r="M39" s="12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13" ht="14.25">
      <c r="A40" s="4"/>
      <c r="B40" s="4"/>
      <c r="C40" s="124" t="s">
        <v>179</v>
      </c>
      <c r="D40" s="124"/>
      <c r="E40" s="48"/>
      <c r="F40" s="124"/>
      <c r="G40" s="48"/>
      <c r="H40" s="48"/>
      <c r="I40" s="48"/>
      <c r="J40" s="124"/>
      <c r="K40" s="124"/>
      <c r="L40" s="124"/>
      <c r="M40" s="124"/>
    </row>
    <row r="41" spans="3:13" ht="14.25">
      <c r="C41" s="48" t="s">
        <v>178</v>
      </c>
      <c r="D41" s="48"/>
      <c r="E41" s="48"/>
      <c r="F41" s="48" t="s">
        <v>18</v>
      </c>
      <c r="G41" s="48"/>
      <c r="H41" s="48"/>
      <c r="I41" s="48"/>
      <c r="J41" s="48"/>
      <c r="K41" s="48" t="s">
        <v>44</v>
      </c>
      <c r="L41" s="48"/>
      <c r="M41" s="48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zoomScalePageLayoutView="0" workbookViewId="0" topLeftCell="A8">
      <selection activeCell="N48" sqref="N48:N49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5" max="5" width="11.28125" style="0" customWidth="1"/>
    <col min="6" max="6" width="8.57421875" style="0" customWidth="1"/>
    <col min="10" max="11" width="10.28125" style="0" customWidth="1"/>
    <col min="12" max="13" width="7.00390625" style="0" customWidth="1"/>
  </cols>
  <sheetData>
    <row r="1" ht="12.75" hidden="1"/>
    <row r="2" spans="3:9" ht="12.75">
      <c r="C2" s="13"/>
      <c r="D2" s="13"/>
      <c r="E2" s="12"/>
      <c r="F2" s="12" t="s">
        <v>11</v>
      </c>
      <c r="G2" s="12"/>
      <c r="H2" s="12"/>
      <c r="I2" s="12"/>
    </row>
    <row r="3" spans="3:9" ht="12.75">
      <c r="C3" s="13"/>
      <c r="D3" s="13"/>
      <c r="E3" s="12"/>
      <c r="F3" s="12" t="s">
        <v>0</v>
      </c>
      <c r="G3" s="12"/>
      <c r="H3" s="12"/>
      <c r="I3" s="12"/>
    </row>
    <row r="4" spans="3:9" ht="12" customHeight="1">
      <c r="C4" s="13"/>
      <c r="D4" s="13"/>
      <c r="E4" s="12"/>
      <c r="F4" s="12" t="s">
        <v>10</v>
      </c>
      <c r="G4" s="12"/>
      <c r="H4" s="12"/>
      <c r="I4" s="12"/>
    </row>
    <row r="5" ht="2.25" customHeight="1" hidden="1"/>
    <row r="6" spans="3:13" ht="17.25" customHeight="1">
      <c r="C6" s="67" t="s">
        <v>66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ht="1.5" customHeight="1"/>
    <row r="8" spans="3:7" ht="20.25" customHeight="1">
      <c r="C8" s="40"/>
      <c r="E8" s="68" t="s">
        <v>1</v>
      </c>
      <c r="F8" s="3"/>
      <c r="G8" s="3"/>
    </row>
    <row r="9" ht="12.75" hidden="1"/>
    <row r="10" spans="2:5" ht="15">
      <c r="B10" s="9" t="s">
        <v>51</v>
      </c>
      <c r="C10" s="9"/>
      <c r="D10" s="9"/>
      <c r="E10" s="10"/>
    </row>
    <row r="11" ht="2.25" customHeight="1" thickBot="1"/>
    <row r="12" spans="2:13" ht="11.25" customHeight="1" thickBot="1">
      <c r="B12" s="69" t="s">
        <v>2</v>
      </c>
      <c r="C12" s="70" t="s">
        <v>3</v>
      </c>
      <c r="D12" s="70" t="s">
        <v>25</v>
      </c>
      <c r="E12" s="70" t="s">
        <v>70</v>
      </c>
      <c r="F12" s="70" t="s">
        <v>4</v>
      </c>
      <c r="G12" s="70" t="s">
        <v>5</v>
      </c>
      <c r="H12" s="70" t="s">
        <v>6</v>
      </c>
      <c r="I12" s="70" t="s">
        <v>7</v>
      </c>
      <c r="J12" s="70" t="s">
        <v>20</v>
      </c>
      <c r="K12" s="70" t="s">
        <v>21</v>
      </c>
      <c r="L12" s="70" t="s">
        <v>8</v>
      </c>
      <c r="M12" s="71" t="s">
        <v>9</v>
      </c>
    </row>
    <row r="13" spans="2:13" ht="11.25" customHeight="1">
      <c r="B13" s="72">
        <v>1</v>
      </c>
      <c r="C13" s="73" t="s">
        <v>101</v>
      </c>
      <c r="D13" s="74" t="s">
        <v>94</v>
      </c>
      <c r="E13" s="74" t="s">
        <v>120</v>
      </c>
      <c r="F13" s="74">
        <v>19</v>
      </c>
      <c r="G13" s="75">
        <v>180</v>
      </c>
      <c r="H13" s="75">
        <v>70</v>
      </c>
      <c r="I13" s="76">
        <v>180</v>
      </c>
      <c r="J13" s="75" t="s">
        <v>106</v>
      </c>
      <c r="K13" s="75" t="s">
        <v>106</v>
      </c>
      <c r="L13" s="77">
        <f aca="true" t="shared" si="0" ref="L13:L47">SUM(G13:K13)</f>
        <v>430</v>
      </c>
      <c r="M13" s="78">
        <v>1</v>
      </c>
    </row>
    <row r="14" spans="2:13" ht="11.25" customHeight="1">
      <c r="B14" s="79">
        <v>2</v>
      </c>
      <c r="C14" s="73" t="s">
        <v>80</v>
      </c>
      <c r="D14" s="74" t="s">
        <v>72</v>
      </c>
      <c r="E14" s="74" t="s">
        <v>104</v>
      </c>
      <c r="F14" s="74">
        <v>35</v>
      </c>
      <c r="G14" s="74">
        <v>165</v>
      </c>
      <c r="H14" s="74">
        <v>120</v>
      </c>
      <c r="I14" s="74">
        <v>124</v>
      </c>
      <c r="J14" s="74" t="s">
        <v>106</v>
      </c>
      <c r="K14" s="74" t="s">
        <v>106</v>
      </c>
      <c r="L14" s="74">
        <f t="shared" si="0"/>
        <v>409</v>
      </c>
      <c r="M14" s="80">
        <v>2</v>
      </c>
    </row>
    <row r="15" spans="2:13" ht="11.25" customHeight="1">
      <c r="B15" s="79">
        <v>3</v>
      </c>
      <c r="C15" s="73" t="s">
        <v>91</v>
      </c>
      <c r="D15" s="81" t="s">
        <v>72</v>
      </c>
      <c r="E15" s="81" t="s">
        <v>132</v>
      </c>
      <c r="F15" s="81">
        <v>13</v>
      </c>
      <c r="G15" s="74">
        <v>78</v>
      </c>
      <c r="H15" s="74">
        <v>111</v>
      </c>
      <c r="I15" s="74">
        <v>180</v>
      </c>
      <c r="J15" s="74" t="s">
        <v>106</v>
      </c>
      <c r="K15" s="74" t="s">
        <v>106</v>
      </c>
      <c r="L15" s="74">
        <f t="shared" si="0"/>
        <v>369</v>
      </c>
      <c r="M15" s="80">
        <v>3</v>
      </c>
    </row>
    <row r="16" spans="2:13" ht="11.25" customHeight="1">
      <c r="B16" s="79">
        <v>4</v>
      </c>
      <c r="C16" s="82" t="s">
        <v>189</v>
      </c>
      <c r="D16" s="74" t="s">
        <v>94</v>
      </c>
      <c r="E16" s="74" t="s">
        <v>95</v>
      </c>
      <c r="F16" s="74">
        <v>38</v>
      </c>
      <c r="G16" s="74">
        <v>125</v>
      </c>
      <c r="H16" s="74">
        <v>135</v>
      </c>
      <c r="I16" s="74">
        <v>103</v>
      </c>
      <c r="J16" s="74" t="s">
        <v>106</v>
      </c>
      <c r="K16" s="74" t="s">
        <v>106</v>
      </c>
      <c r="L16" s="74">
        <f t="shared" si="0"/>
        <v>363</v>
      </c>
      <c r="M16" s="80">
        <v>4</v>
      </c>
    </row>
    <row r="17" spans="2:13" ht="11.25" customHeight="1">
      <c r="B17" s="79">
        <v>5</v>
      </c>
      <c r="C17" s="73" t="s">
        <v>151</v>
      </c>
      <c r="D17" s="74" t="s">
        <v>81</v>
      </c>
      <c r="E17" s="74" t="s">
        <v>83</v>
      </c>
      <c r="F17" s="74">
        <v>7</v>
      </c>
      <c r="G17" s="74">
        <v>69</v>
      </c>
      <c r="H17" s="74">
        <v>180</v>
      </c>
      <c r="I17" s="74">
        <v>95</v>
      </c>
      <c r="J17" s="74" t="s">
        <v>106</v>
      </c>
      <c r="K17" s="74" t="s">
        <v>106</v>
      </c>
      <c r="L17" s="74">
        <f t="shared" si="0"/>
        <v>344</v>
      </c>
      <c r="M17" s="80">
        <v>5</v>
      </c>
    </row>
    <row r="18" spans="2:13" ht="11.25" customHeight="1">
      <c r="B18" s="79">
        <v>6</v>
      </c>
      <c r="C18" s="73" t="s">
        <v>71</v>
      </c>
      <c r="D18" s="74" t="s">
        <v>72</v>
      </c>
      <c r="E18" s="74" t="s">
        <v>108</v>
      </c>
      <c r="F18" s="74">
        <v>28</v>
      </c>
      <c r="G18" s="74">
        <v>91</v>
      </c>
      <c r="H18" s="74">
        <v>152</v>
      </c>
      <c r="I18" s="74">
        <v>97</v>
      </c>
      <c r="J18" s="74" t="s">
        <v>106</v>
      </c>
      <c r="K18" s="74" t="s">
        <v>106</v>
      </c>
      <c r="L18" s="74">
        <f t="shared" si="0"/>
        <v>340</v>
      </c>
      <c r="M18" s="80">
        <v>6</v>
      </c>
    </row>
    <row r="19" spans="2:13" ht="11.25" customHeight="1">
      <c r="B19" s="79">
        <v>7</v>
      </c>
      <c r="C19" s="73" t="s">
        <v>103</v>
      </c>
      <c r="D19" s="74" t="s">
        <v>78</v>
      </c>
      <c r="E19" s="74" t="s">
        <v>84</v>
      </c>
      <c r="F19" s="74">
        <v>6</v>
      </c>
      <c r="G19" s="74">
        <v>106</v>
      </c>
      <c r="H19" s="74">
        <v>126</v>
      </c>
      <c r="I19" s="74">
        <v>102</v>
      </c>
      <c r="J19" s="74" t="s">
        <v>106</v>
      </c>
      <c r="K19" s="74" t="s">
        <v>106</v>
      </c>
      <c r="L19" s="74">
        <f t="shared" si="0"/>
        <v>334</v>
      </c>
      <c r="M19" s="80">
        <v>7</v>
      </c>
    </row>
    <row r="20" spans="2:13" ht="11.25" customHeight="1">
      <c r="B20" s="79">
        <v>8</v>
      </c>
      <c r="C20" s="82" t="s">
        <v>157</v>
      </c>
      <c r="D20" s="81" t="s">
        <v>72</v>
      </c>
      <c r="E20" s="84" t="s">
        <v>133</v>
      </c>
      <c r="F20" s="81">
        <v>12</v>
      </c>
      <c r="G20" s="74">
        <v>102</v>
      </c>
      <c r="H20" s="74">
        <v>87</v>
      </c>
      <c r="I20" s="74">
        <v>107</v>
      </c>
      <c r="J20" s="74" t="s">
        <v>106</v>
      </c>
      <c r="K20" s="74" t="s">
        <v>106</v>
      </c>
      <c r="L20" s="74">
        <f t="shared" si="0"/>
        <v>296</v>
      </c>
      <c r="M20" s="80">
        <v>8</v>
      </c>
    </row>
    <row r="21" spans="2:13" ht="11.25" customHeight="1">
      <c r="B21" s="79">
        <v>9</v>
      </c>
      <c r="C21" s="73" t="s">
        <v>77</v>
      </c>
      <c r="D21" s="74" t="s">
        <v>78</v>
      </c>
      <c r="E21" s="74" t="s">
        <v>79</v>
      </c>
      <c r="F21" s="74">
        <v>34</v>
      </c>
      <c r="G21" s="74">
        <v>104</v>
      </c>
      <c r="H21" s="74">
        <v>106</v>
      </c>
      <c r="I21" s="74">
        <v>81</v>
      </c>
      <c r="J21" s="74" t="s">
        <v>106</v>
      </c>
      <c r="K21" s="74" t="s">
        <v>106</v>
      </c>
      <c r="L21" s="74">
        <f t="shared" si="0"/>
        <v>291</v>
      </c>
      <c r="M21" s="80">
        <v>9</v>
      </c>
    </row>
    <row r="22" spans="2:13" ht="11.25" customHeight="1">
      <c r="B22" s="79">
        <v>10</v>
      </c>
      <c r="C22" s="73" t="s">
        <v>96</v>
      </c>
      <c r="D22" s="74" t="s">
        <v>94</v>
      </c>
      <c r="E22" s="74" t="s">
        <v>97</v>
      </c>
      <c r="F22" s="74">
        <v>39</v>
      </c>
      <c r="G22" s="74">
        <v>90</v>
      </c>
      <c r="H22" s="74">
        <v>100</v>
      </c>
      <c r="I22" s="83">
        <v>90</v>
      </c>
      <c r="J22" s="74" t="s">
        <v>106</v>
      </c>
      <c r="K22" s="74" t="s">
        <v>106</v>
      </c>
      <c r="L22" s="74">
        <f t="shared" si="0"/>
        <v>280</v>
      </c>
      <c r="M22" s="96" t="s">
        <v>148</v>
      </c>
    </row>
    <row r="23" spans="2:13" ht="11.25" customHeight="1">
      <c r="B23" s="79">
        <v>11</v>
      </c>
      <c r="C23" s="73" t="s">
        <v>195</v>
      </c>
      <c r="D23" s="74" t="s">
        <v>143</v>
      </c>
      <c r="E23" s="74" t="s">
        <v>123</v>
      </c>
      <c r="F23" s="74">
        <v>15</v>
      </c>
      <c r="G23" s="74">
        <v>92</v>
      </c>
      <c r="H23" s="74">
        <v>111</v>
      </c>
      <c r="I23" s="74">
        <v>77</v>
      </c>
      <c r="J23" s="74" t="s">
        <v>106</v>
      </c>
      <c r="K23" s="74" t="s">
        <v>106</v>
      </c>
      <c r="L23" s="74">
        <f t="shared" si="0"/>
        <v>280</v>
      </c>
      <c r="M23" s="96" t="s">
        <v>148</v>
      </c>
    </row>
    <row r="24" spans="2:13" ht="11.25" customHeight="1">
      <c r="B24" s="79">
        <v>12</v>
      </c>
      <c r="C24" s="82" t="s">
        <v>92</v>
      </c>
      <c r="D24" s="81" t="s">
        <v>72</v>
      </c>
      <c r="E24" s="81" t="s">
        <v>131</v>
      </c>
      <c r="F24" s="81">
        <v>11</v>
      </c>
      <c r="G24" s="74">
        <v>88</v>
      </c>
      <c r="H24" s="74">
        <v>84</v>
      </c>
      <c r="I24" s="83">
        <v>92</v>
      </c>
      <c r="J24" s="74" t="s">
        <v>106</v>
      </c>
      <c r="K24" s="74" t="s">
        <v>106</v>
      </c>
      <c r="L24" s="74">
        <f t="shared" si="0"/>
        <v>264</v>
      </c>
      <c r="M24" s="80">
        <v>12</v>
      </c>
    </row>
    <row r="25" spans="2:13" ht="11.25" customHeight="1">
      <c r="B25" s="79">
        <v>13</v>
      </c>
      <c r="C25" s="82" t="s">
        <v>192</v>
      </c>
      <c r="D25" s="74" t="s">
        <v>94</v>
      </c>
      <c r="E25" s="74" t="s">
        <v>93</v>
      </c>
      <c r="F25" s="74">
        <v>37</v>
      </c>
      <c r="G25" s="74">
        <v>180</v>
      </c>
      <c r="H25" s="74">
        <v>0</v>
      </c>
      <c r="I25" s="74">
        <v>74</v>
      </c>
      <c r="J25" s="74" t="s">
        <v>106</v>
      </c>
      <c r="K25" s="74" t="s">
        <v>106</v>
      </c>
      <c r="L25" s="74">
        <f t="shared" si="0"/>
        <v>254</v>
      </c>
      <c r="M25" s="80">
        <v>13</v>
      </c>
    </row>
    <row r="26" spans="2:13" ht="11.25" customHeight="1">
      <c r="B26" s="79">
        <v>14</v>
      </c>
      <c r="C26" s="73" t="s">
        <v>191</v>
      </c>
      <c r="D26" s="74" t="s">
        <v>81</v>
      </c>
      <c r="E26" s="74" t="s">
        <v>82</v>
      </c>
      <c r="F26" s="74">
        <v>3</v>
      </c>
      <c r="G26" s="74">
        <v>89</v>
      </c>
      <c r="H26" s="74">
        <v>101</v>
      </c>
      <c r="I26" s="74">
        <v>60</v>
      </c>
      <c r="J26" s="74" t="s">
        <v>106</v>
      </c>
      <c r="K26" s="74" t="s">
        <v>106</v>
      </c>
      <c r="L26" s="74">
        <f t="shared" si="0"/>
        <v>250</v>
      </c>
      <c r="M26" s="80">
        <v>14</v>
      </c>
    </row>
    <row r="27" spans="2:13" ht="11.25" customHeight="1">
      <c r="B27" s="79">
        <v>15</v>
      </c>
      <c r="C27" s="73" t="s">
        <v>74</v>
      </c>
      <c r="D27" s="74" t="s">
        <v>72</v>
      </c>
      <c r="E27" s="74" t="s">
        <v>127</v>
      </c>
      <c r="F27" s="74">
        <v>31</v>
      </c>
      <c r="G27" s="74">
        <v>83</v>
      </c>
      <c r="H27" s="74">
        <v>77</v>
      </c>
      <c r="I27" s="74">
        <v>76</v>
      </c>
      <c r="J27" s="74" t="s">
        <v>106</v>
      </c>
      <c r="K27" s="74" t="s">
        <v>106</v>
      </c>
      <c r="L27" s="74">
        <f t="shared" si="0"/>
        <v>236</v>
      </c>
      <c r="M27" s="80">
        <v>15</v>
      </c>
    </row>
    <row r="28" spans="2:13" ht="11.25" customHeight="1">
      <c r="B28" s="79">
        <v>16</v>
      </c>
      <c r="C28" s="73" t="s">
        <v>75</v>
      </c>
      <c r="D28" s="74" t="s">
        <v>72</v>
      </c>
      <c r="E28" s="74" t="s">
        <v>129</v>
      </c>
      <c r="F28" s="74">
        <v>32</v>
      </c>
      <c r="G28" s="74">
        <v>53</v>
      </c>
      <c r="H28" s="74">
        <v>83</v>
      </c>
      <c r="I28" s="74">
        <v>92</v>
      </c>
      <c r="J28" s="74" t="s">
        <v>106</v>
      </c>
      <c r="K28" s="74" t="s">
        <v>106</v>
      </c>
      <c r="L28" s="74">
        <f t="shared" si="0"/>
        <v>228</v>
      </c>
      <c r="M28" s="80">
        <v>16</v>
      </c>
    </row>
    <row r="29" spans="2:13" ht="11.25" customHeight="1">
      <c r="B29" s="79">
        <v>17</v>
      </c>
      <c r="C29" s="73" t="s">
        <v>100</v>
      </c>
      <c r="D29" s="74" t="s">
        <v>78</v>
      </c>
      <c r="E29" s="74" t="s">
        <v>88</v>
      </c>
      <c r="F29" s="74">
        <v>8</v>
      </c>
      <c r="G29" s="74">
        <v>0</v>
      </c>
      <c r="H29" s="74">
        <v>95</v>
      </c>
      <c r="I29" s="74">
        <v>120</v>
      </c>
      <c r="J29" s="74" t="s">
        <v>106</v>
      </c>
      <c r="K29" s="74" t="s">
        <v>106</v>
      </c>
      <c r="L29" s="74">
        <f t="shared" si="0"/>
        <v>215</v>
      </c>
      <c r="M29" s="80">
        <v>17</v>
      </c>
    </row>
    <row r="30" spans="2:13" ht="11.25" customHeight="1">
      <c r="B30" s="79">
        <v>18</v>
      </c>
      <c r="C30" s="73" t="s">
        <v>98</v>
      </c>
      <c r="D30" s="74" t="s">
        <v>94</v>
      </c>
      <c r="E30" s="74" t="s">
        <v>99</v>
      </c>
      <c r="F30" s="74">
        <v>42</v>
      </c>
      <c r="G30" s="74">
        <v>55</v>
      </c>
      <c r="H30" s="74">
        <v>80</v>
      </c>
      <c r="I30" s="83">
        <v>72</v>
      </c>
      <c r="J30" s="74" t="s">
        <v>106</v>
      </c>
      <c r="K30" s="74" t="s">
        <v>106</v>
      </c>
      <c r="L30" s="74">
        <f t="shared" si="0"/>
        <v>207</v>
      </c>
      <c r="M30" s="80">
        <v>18</v>
      </c>
    </row>
    <row r="31" spans="2:13" ht="11.25" customHeight="1">
      <c r="B31" s="79">
        <v>19</v>
      </c>
      <c r="C31" s="73" t="s">
        <v>164</v>
      </c>
      <c r="D31" s="74" t="s">
        <v>94</v>
      </c>
      <c r="E31" s="74" t="s">
        <v>136</v>
      </c>
      <c r="F31" s="74">
        <v>44</v>
      </c>
      <c r="G31" s="85">
        <v>97</v>
      </c>
      <c r="H31" s="85">
        <v>57</v>
      </c>
      <c r="I31" s="86">
        <v>45</v>
      </c>
      <c r="J31" s="85" t="s">
        <v>106</v>
      </c>
      <c r="K31" s="85" t="s">
        <v>106</v>
      </c>
      <c r="L31" s="74">
        <f t="shared" si="0"/>
        <v>199</v>
      </c>
      <c r="M31" s="80">
        <v>19</v>
      </c>
    </row>
    <row r="32" spans="2:13" ht="11.25" customHeight="1">
      <c r="B32" s="79">
        <v>20</v>
      </c>
      <c r="C32" s="73" t="s">
        <v>113</v>
      </c>
      <c r="D32" s="74" t="s">
        <v>89</v>
      </c>
      <c r="E32" s="74" t="s">
        <v>114</v>
      </c>
      <c r="F32" s="74">
        <v>9</v>
      </c>
      <c r="G32" s="85">
        <v>78</v>
      </c>
      <c r="H32" s="85">
        <v>46</v>
      </c>
      <c r="I32" s="85">
        <v>66</v>
      </c>
      <c r="J32" s="85" t="s">
        <v>106</v>
      </c>
      <c r="K32" s="85" t="s">
        <v>106</v>
      </c>
      <c r="L32" s="74">
        <f t="shared" si="0"/>
        <v>190</v>
      </c>
      <c r="M32" s="80" t="s">
        <v>146</v>
      </c>
    </row>
    <row r="33" spans="2:13" ht="11.25" customHeight="1">
      <c r="B33" s="79">
        <v>21</v>
      </c>
      <c r="C33" s="73" t="s">
        <v>196</v>
      </c>
      <c r="D33" s="74" t="s">
        <v>94</v>
      </c>
      <c r="E33" s="74" t="s">
        <v>140</v>
      </c>
      <c r="F33" s="74">
        <v>40</v>
      </c>
      <c r="G33" s="85">
        <v>73</v>
      </c>
      <c r="H33" s="85">
        <v>57</v>
      </c>
      <c r="I33" s="86">
        <v>60</v>
      </c>
      <c r="J33" s="85" t="s">
        <v>106</v>
      </c>
      <c r="K33" s="85" t="s">
        <v>106</v>
      </c>
      <c r="L33" s="74">
        <f t="shared" si="0"/>
        <v>190</v>
      </c>
      <c r="M33" s="80" t="s">
        <v>146</v>
      </c>
    </row>
    <row r="34" spans="2:13" ht="11.25" customHeight="1">
      <c r="B34" s="79">
        <v>22</v>
      </c>
      <c r="C34" s="73" t="s">
        <v>193</v>
      </c>
      <c r="D34" s="74" t="s">
        <v>94</v>
      </c>
      <c r="E34" s="74" t="s">
        <v>135</v>
      </c>
      <c r="F34" s="74">
        <v>22</v>
      </c>
      <c r="G34" s="74">
        <v>51</v>
      </c>
      <c r="H34" s="74">
        <v>113</v>
      </c>
      <c r="I34" s="74">
        <v>0</v>
      </c>
      <c r="J34" s="74" t="s">
        <v>106</v>
      </c>
      <c r="K34" s="74" t="s">
        <v>106</v>
      </c>
      <c r="L34" s="74">
        <f t="shared" si="0"/>
        <v>164</v>
      </c>
      <c r="M34" s="80">
        <v>22</v>
      </c>
    </row>
    <row r="35" spans="2:13" ht="11.25" customHeight="1">
      <c r="B35" s="87">
        <v>23</v>
      </c>
      <c r="C35" s="88" t="s">
        <v>188</v>
      </c>
      <c r="D35" s="85" t="s">
        <v>72</v>
      </c>
      <c r="E35" s="85" t="s">
        <v>109</v>
      </c>
      <c r="F35" s="85">
        <v>29</v>
      </c>
      <c r="G35" s="85">
        <v>0</v>
      </c>
      <c r="H35" s="85">
        <v>157</v>
      </c>
      <c r="I35" s="85" t="s">
        <v>106</v>
      </c>
      <c r="J35" s="85" t="s">
        <v>106</v>
      </c>
      <c r="K35" s="85" t="s">
        <v>106</v>
      </c>
      <c r="L35" s="74">
        <f t="shared" si="0"/>
        <v>157</v>
      </c>
      <c r="M35" s="89">
        <v>23</v>
      </c>
    </row>
    <row r="36" spans="2:13" ht="11.25" customHeight="1">
      <c r="B36" s="87">
        <v>24</v>
      </c>
      <c r="C36" s="88" t="s">
        <v>115</v>
      </c>
      <c r="D36" s="85" t="s">
        <v>94</v>
      </c>
      <c r="E36" s="85" t="s">
        <v>124</v>
      </c>
      <c r="F36" s="85">
        <v>27</v>
      </c>
      <c r="G36" s="85">
        <v>63</v>
      </c>
      <c r="H36" s="85">
        <v>38</v>
      </c>
      <c r="I36" s="86">
        <v>44</v>
      </c>
      <c r="J36" s="85" t="s">
        <v>106</v>
      </c>
      <c r="K36" s="85" t="s">
        <v>106</v>
      </c>
      <c r="L36" s="74">
        <f t="shared" si="0"/>
        <v>145</v>
      </c>
      <c r="M36" s="89">
        <v>24</v>
      </c>
    </row>
    <row r="37" spans="2:13" ht="11.25" customHeight="1">
      <c r="B37" s="87">
        <v>25</v>
      </c>
      <c r="C37" s="88" t="s">
        <v>197</v>
      </c>
      <c r="D37" s="85" t="s">
        <v>94</v>
      </c>
      <c r="E37" s="85" t="s">
        <v>125</v>
      </c>
      <c r="F37" s="85">
        <v>26</v>
      </c>
      <c r="G37" s="85">
        <v>54</v>
      </c>
      <c r="H37" s="85">
        <v>31</v>
      </c>
      <c r="I37" s="86">
        <v>50</v>
      </c>
      <c r="J37" s="85" t="s">
        <v>106</v>
      </c>
      <c r="K37" s="85" t="s">
        <v>106</v>
      </c>
      <c r="L37" s="74">
        <f t="shared" si="0"/>
        <v>135</v>
      </c>
      <c r="M37" s="89">
        <v>25</v>
      </c>
    </row>
    <row r="38" spans="2:13" ht="11.25" customHeight="1">
      <c r="B38" s="87">
        <v>26</v>
      </c>
      <c r="C38" s="88" t="s">
        <v>126</v>
      </c>
      <c r="D38" s="85" t="s">
        <v>94</v>
      </c>
      <c r="E38" s="85" t="s">
        <v>138</v>
      </c>
      <c r="F38" s="85">
        <v>23</v>
      </c>
      <c r="G38" s="85">
        <v>44</v>
      </c>
      <c r="H38" s="85">
        <v>53</v>
      </c>
      <c r="I38" s="86">
        <v>33</v>
      </c>
      <c r="J38" s="85" t="s">
        <v>106</v>
      </c>
      <c r="K38" s="85" t="s">
        <v>106</v>
      </c>
      <c r="L38" s="74">
        <f t="shared" si="0"/>
        <v>130</v>
      </c>
      <c r="M38" s="89">
        <v>26</v>
      </c>
    </row>
    <row r="39" spans="2:13" ht="11.25" customHeight="1">
      <c r="B39" s="87">
        <v>27</v>
      </c>
      <c r="C39" s="88" t="s">
        <v>198</v>
      </c>
      <c r="D39" s="85" t="s">
        <v>94</v>
      </c>
      <c r="E39" s="85" t="s">
        <v>137</v>
      </c>
      <c r="F39" s="85">
        <v>24</v>
      </c>
      <c r="G39" s="85">
        <v>36</v>
      </c>
      <c r="H39" s="85">
        <v>37</v>
      </c>
      <c r="I39" s="86">
        <v>56</v>
      </c>
      <c r="J39" s="85" t="s">
        <v>106</v>
      </c>
      <c r="K39" s="85" t="s">
        <v>106</v>
      </c>
      <c r="L39" s="74">
        <f t="shared" si="0"/>
        <v>129</v>
      </c>
      <c r="M39" s="89">
        <v>27</v>
      </c>
    </row>
    <row r="40" spans="2:13" ht="11.25" customHeight="1">
      <c r="B40" s="87">
        <v>28</v>
      </c>
      <c r="C40" s="88" t="s">
        <v>118</v>
      </c>
      <c r="D40" s="85" t="s">
        <v>94</v>
      </c>
      <c r="E40" s="85" t="s">
        <v>119</v>
      </c>
      <c r="F40" s="85">
        <v>43</v>
      </c>
      <c r="G40" s="85">
        <v>61</v>
      </c>
      <c r="H40" s="85">
        <v>39</v>
      </c>
      <c r="I40" s="86">
        <v>0</v>
      </c>
      <c r="J40" s="85" t="s">
        <v>106</v>
      </c>
      <c r="K40" s="85" t="s">
        <v>106</v>
      </c>
      <c r="L40" s="74">
        <f t="shared" si="0"/>
        <v>100</v>
      </c>
      <c r="M40" s="89">
        <v>28</v>
      </c>
    </row>
    <row r="41" spans="2:13" ht="11.25" customHeight="1">
      <c r="B41" s="87">
        <v>29</v>
      </c>
      <c r="C41" s="88" t="s">
        <v>199</v>
      </c>
      <c r="D41" s="85" t="s">
        <v>94</v>
      </c>
      <c r="E41" s="85" t="s">
        <v>139</v>
      </c>
      <c r="F41" s="85">
        <v>20</v>
      </c>
      <c r="G41" s="85">
        <v>0</v>
      </c>
      <c r="H41" s="85">
        <v>88</v>
      </c>
      <c r="I41" s="86">
        <v>0</v>
      </c>
      <c r="J41" s="85" t="s">
        <v>106</v>
      </c>
      <c r="K41" s="85" t="s">
        <v>106</v>
      </c>
      <c r="L41" s="74">
        <f t="shared" si="0"/>
        <v>88</v>
      </c>
      <c r="M41" s="89">
        <v>29</v>
      </c>
    </row>
    <row r="42" spans="2:13" ht="11.25" customHeight="1">
      <c r="B42" s="87">
        <v>30</v>
      </c>
      <c r="C42" s="88" t="s">
        <v>76</v>
      </c>
      <c r="D42" s="85" t="s">
        <v>72</v>
      </c>
      <c r="E42" s="85" t="s">
        <v>128</v>
      </c>
      <c r="F42" s="85">
        <v>33</v>
      </c>
      <c r="G42" s="85">
        <v>0</v>
      </c>
      <c r="H42" s="85">
        <v>27</v>
      </c>
      <c r="I42" s="85">
        <v>28</v>
      </c>
      <c r="J42" s="85" t="s">
        <v>106</v>
      </c>
      <c r="K42" s="85" t="s">
        <v>106</v>
      </c>
      <c r="L42" s="74">
        <f t="shared" si="0"/>
        <v>55</v>
      </c>
      <c r="M42" s="89">
        <v>30</v>
      </c>
    </row>
    <row r="43" spans="2:13" ht="11.25" customHeight="1">
      <c r="B43" s="87">
        <v>31</v>
      </c>
      <c r="C43" s="88" t="s">
        <v>193</v>
      </c>
      <c r="D43" s="85" t="s">
        <v>94</v>
      </c>
      <c r="E43" s="85" t="s">
        <v>121</v>
      </c>
      <c r="F43" s="85">
        <v>25</v>
      </c>
      <c r="G43" s="85">
        <v>38</v>
      </c>
      <c r="H43" s="85">
        <v>0</v>
      </c>
      <c r="I43" s="86">
        <v>0</v>
      </c>
      <c r="J43" s="85" t="s">
        <v>106</v>
      </c>
      <c r="K43" s="85" t="s">
        <v>106</v>
      </c>
      <c r="L43" s="74">
        <f t="shared" si="0"/>
        <v>38</v>
      </c>
      <c r="M43" s="89">
        <v>31</v>
      </c>
    </row>
    <row r="44" spans="2:13" ht="11.25" customHeight="1">
      <c r="B44" s="87">
        <v>32</v>
      </c>
      <c r="C44" s="88" t="s">
        <v>190</v>
      </c>
      <c r="D44" s="85" t="s">
        <v>94</v>
      </c>
      <c r="E44" s="85" t="s">
        <v>105</v>
      </c>
      <c r="F44" s="85">
        <v>36</v>
      </c>
      <c r="G44" s="85">
        <v>0</v>
      </c>
      <c r="H44" s="85">
        <v>37</v>
      </c>
      <c r="I44" s="86">
        <v>0</v>
      </c>
      <c r="J44" s="85" t="s">
        <v>106</v>
      </c>
      <c r="K44" s="85" t="s">
        <v>106</v>
      </c>
      <c r="L44" s="74">
        <f t="shared" si="0"/>
        <v>37</v>
      </c>
      <c r="M44" s="89">
        <v>32</v>
      </c>
    </row>
    <row r="45" spans="2:13" ht="11.25" customHeight="1">
      <c r="B45" s="87">
        <v>33</v>
      </c>
      <c r="C45" s="88" t="s">
        <v>130</v>
      </c>
      <c r="D45" s="85" t="s">
        <v>89</v>
      </c>
      <c r="E45" s="74" t="s">
        <v>90</v>
      </c>
      <c r="F45" s="85">
        <v>10</v>
      </c>
      <c r="G45" s="85">
        <v>0</v>
      </c>
      <c r="H45" s="85">
        <v>0</v>
      </c>
      <c r="I45" s="85">
        <v>0</v>
      </c>
      <c r="J45" s="85" t="s">
        <v>106</v>
      </c>
      <c r="K45" s="85" t="s">
        <v>106</v>
      </c>
      <c r="L45" s="74">
        <f t="shared" si="0"/>
        <v>0</v>
      </c>
      <c r="M45" s="89" t="s">
        <v>147</v>
      </c>
    </row>
    <row r="46" spans="2:13" ht="11.25" customHeight="1">
      <c r="B46" s="87">
        <v>34</v>
      </c>
      <c r="C46" s="88" t="s">
        <v>194</v>
      </c>
      <c r="D46" s="85" t="s">
        <v>94</v>
      </c>
      <c r="E46" s="85" t="s">
        <v>102</v>
      </c>
      <c r="F46" s="85">
        <v>41</v>
      </c>
      <c r="G46" s="85">
        <v>0</v>
      </c>
      <c r="H46" s="85">
        <v>0</v>
      </c>
      <c r="I46" s="86">
        <v>0</v>
      </c>
      <c r="J46" s="85" t="s">
        <v>106</v>
      </c>
      <c r="K46" s="85" t="s">
        <v>106</v>
      </c>
      <c r="L46" s="74">
        <f t="shared" si="0"/>
        <v>0</v>
      </c>
      <c r="M46" s="89" t="s">
        <v>147</v>
      </c>
    </row>
    <row r="47" spans="2:13" ht="11.25" customHeight="1" thickBot="1">
      <c r="B47" s="90">
        <v>35</v>
      </c>
      <c r="C47" s="91" t="s">
        <v>116</v>
      </c>
      <c r="D47" s="92" t="s">
        <v>94</v>
      </c>
      <c r="E47" s="92" t="s">
        <v>122</v>
      </c>
      <c r="F47" s="92">
        <v>21</v>
      </c>
      <c r="G47" s="92">
        <v>0</v>
      </c>
      <c r="H47" s="92">
        <v>0</v>
      </c>
      <c r="I47" s="92" t="s">
        <v>106</v>
      </c>
      <c r="J47" s="92" t="s">
        <v>106</v>
      </c>
      <c r="K47" s="92" t="s">
        <v>106</v>
      </c>
      <c r="L47" s="92">
        <f t="shared" si="0"/>
        <v>0</v>
      </c>
      <c r="M47" s="93" t="s">
        <v>147</v>
      </c>
    </row>
    <row r="48" spans="1:13" ht="12.75">
      <c r="A48" s="4"/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4"/>
      <c r="M48" s="94"/>
    </row>
    <row r="49" spans="1:13" ht="12.75">
      <c r="A49" s="4"/>
      <c r="B49" s="94"/>
      <c r="C49" s="39" t="s">
        <v>60</v>
      </c>
      <c r="D49" s="39"/>
      <c r="E49" s="95"/>
      <c r="F49" s="95"/>
      <c r="G49" s="39"/>
      <c r="H49" s="39"/>
      <c r="I49" s="39"/>
      <c r="J49" s="95"/>
      <c r="K49" s="95"/>
      <c r="L49" s="94"/>
      <c r="M49" s="94"/>
    </row>
    <row r="50" spans="1:13" ht="12.75">
      <c r="A50" s="4"/>
      <c r="B50" s="94"/>
      <c r="C50" s="95" t="s">
        <v>180</v>
      </c>
      <c r="D50" s="95"/>
      <c r="E50" s="95"/>
      <c r="F50" s="95" t="s">
        <v>19</v>
      </c>
      <c r="G50" s="95"/>
      <c r="H50" s="39"/>
      <c r="I50" s="95"/>
      <c r="J50" s="95"/>
      <c r="K50" s="95" t="s">
        <v>54</v>
      </c>
      <c r="L50" s="94"/>
      <c r="M50" s="94"/>
    </row>
    <row r="51" spans="1:13" ht="12.75">
      <c r="A51" s="4"/>
      <c r="B51" s="95"/>
      <c r="C51" s="95" t="s">
        <v>181</v>
      </c>
      <c r="D51" s="95"/>
      <c r="E51" s="39"/>
      <c r="F51" s="95"/>
      <c r="G51" s="39"/>
      <c r="H51" s="39"/>
      <c r="I51" s="39"/>
      <c r="J51" s="95"/>
      <c r="K51" s="95"/>
      <c r="L51" s="95"/>
      <c r="M51" s="95"/>
    </row>
    <row r="52" spans="2:13" ht="12.75">
      <c r="B52" s="39"/>
      <c r="C52" s="39" t="s">
        <v>141</v>
      </c>
      <c r="D52" s="39"/>
      <c r="E52" s="39"/>
      <c r="F52" s="39" t="s">
        <v>18</v>
      </c>
      <c r="G52" s="39"/>
      <c r="H52" s="39"/>
      <c r="I52" s="39"/>
      <c r="J52" s="39"/>
      <c r="K52" s="39" t="s">
        <v>23</v>
      </c>
      <c r="L52" s="39"/>
      <c r="M52" s="39"/>
    </row>
    <row r="53" spans="2:13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</sheetData>
  <sheetProtection/>
  <printOptions horizontalCentered="1"/>
  <pageMargins left="0.1968503937007874" right="0.1968503937007874" top="0.1968503937007874" bottom="0.1968503937007874" header="0" footer="0"/>
  <pageSetup blackAndWhite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0">
      <selection activeCell="R37" sqref="Q37:R37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7.421875" style="0" customWidth="1"/>
    <col min="4" max="4" width="9.28125" style="0" customWidth="1"/>
    <col min="5" max="5" width="11.28125" style="0" customWidth="1"/>
    <col min="6" max="6" width="8.421875" style="0" customWidth="1"/>
    <col min="7" max="7" width="20.57421875" style="0" customWidth="1"/>
    <col min="8" max="8" width="7.28125" style="0" customWidth="1"/>
    <col min="10" max="10" width="9.8515625" style="0" customWidth="1"/>
    <col min="11" max="11" width="10.140625" style="0" customWidth="1"/>
    <col min="12" max="12" width="8.140625" style="0" customWidth="1"/>
    <col min="13" max="13" width="7.57421875" style="0" customWidth="1"/>
  </cols>
  <sheetData>
    <row r="2" spans="5:10" ht="15">
      <c r="E2" s="12"/>
      <c r="F2" s="12" t="s">
        <v>11</v>
      </c>
      <c r="G2" s="12"/>
      <c r="H2" s="12"/>
      <c r="I2" s="12"/>
      <c r="J2" s="1"/>
    </row>
    <row r="3" spans="5:9" ht="12.75">
      <c r="E3" s="12"/>
      <c r="F3" s="12" t="s">
        <v>0</v>
      </c>
      <c r="G3" s="12"/>
      <c r="H3" s="12"/>
      <c r="I3" s="12"/>
    </row>
    <row r="4" spans="5:9" ht="12.75">
      <c r="E4" s="12"/>
      <c r="F4" s="12" t="s">
        <v>10</v>
      </c>
      <c r="G4" s="12"/>
      <c r="H4" s="12"/>
      <c r="I4" s="12"/>
    </row>
    <row r="6" spans="3:13" ht="18">
      <c r="C6" s="8" t="s">
        <v>66</v>
      </c>
      <c r="D6" s="8"/>
      <c r="E6" s="8"/>
      <c r="F6" s="8"/>
      <c r="G6" s="8"/>
      <c r="H6" s="8"/>
      <c r="I6" s="8"/>
      <c r="J6" s="8"/>
      <c r="K6" s="8"/>
      <c r="L6" s="8"/>
      <c r="M6" s="8"/>
    </row>
    <row r="8" spans="3:7" ht="26.25">
      <c r="C8" s="40"/>
      <c r="E8" s="2" t="s">
        <v>1</v>
      </c>
      <c r="F8" s="3"/>
      <c r="G8" s="3"/>
    </row>
    <row r="10" spans="2:5" ht="15">
      <c r="B10" s="9" t="s">
        <v>13</v>
      </c>
      <c r="C10" s="9"/>
      <c r="D10" s="9"/>
      <c r="E10" s="10"/>
    </row>
    <row r="11" ht="13.5" thickBot="1">
      <c r="N11" s="36"/>
    </row>
    <row r="12" spans="2:13" ht="15" thickBot="1">
      <c r="B12" s="5" t="s">
        <v>2</v>
      </c>
      <c r="C12" s="11" t="s">
        <v>3</v>
      </c>
      <c r="D12" s="11" t="s">
        <v>25</v>
      </c>
      <c r="E12" s="11" t="s">
        <v>70</v>
      </c>
      <c r="F12" s="11" t="s">
        <v>4</v>
      </c>
      <c r="G12" s="11" t="s">
        <v>14</v>
      </c>
      <c r="H12" s="130" t="s">
        <v>16</v>
      </c>
      <c r="I12" s="11" t="s">
        <v>5</v>
      </c>
      <c r="J12" s="11" t="s">
        <v>15</v>
      </c>
      <c r="K12" s="11" t="s">
        <v>17</v>
      </c>
      <c r="L12" s="11" t="s">
        <v>8</v>
      </c>
      <c r="M12" s="131" t="s">
        <v>9</v>
      </c>
    </row>
    <row r="13" spans="2:13" ht="15" customHeight="1">
      <c r="B13" s="31">
        <v>1</v>
      </c>
      <c r="C13" s="26" t="s">
        <v>207</v>
      </c>
      <c r="D13" s="127" t="s">
        <v>85</v>
      </c>
      <c r="E13" s="127" t="s">
        <v>155</v>
      </c>
      <c r="F13" s="127"/>
      <c r="G13" s="28" t="s">
        <v>156</v>
      </c>
      <c r="H13" s="32">
        <v>751</v>
      </c>
      <c r="I13" s="32">
        <v>147</v>
      </c>
      <c r="J13" s="32" t="s">
        <v>106</v>
      </c>
      <c r="K13" s="62">
        <f aca="true" t="shared" si="0" ref="K13:K29">MAX(I13:J13)</f>
        <v>147</v>
      </c>
      <c r="L13" s="62">
        <f aca="true" t="shared" si="1" ref="L13:L28">H13+K13</f>
        <v>898</v>
      </c>
      <c r="M13" s="33">
        <v>1</v>
      </c>
    </row>
    <row r="14" spans="2:13" ht="14.25">
      <c r="B14" s="17">
        <v>2</v>
      </c>
      <c r="C14" s="28" t="s">
        <v>103</v>
      </c>
      <c r="D14" s="18" t="s">
        <v>78</v>
      </c>
      <c r="E14" s="18" t="s">
        <v>84</v>
      </c>
      <c r="F14" s="18">
        <v>6</v>
      </c>
      <c r="G14" s="28" t="s">
        <v>154</v>
      </c>
      <c r="H14" s="18">
        <v>761</v>
      </c>
      <c r="I14" s="18">
        <v>92</v>
      </c>
      <c r="J14" s="18" t="s">
        <v>106</v>
      </c>
      <c r="K14" s="18">
        <f t="shared" si="0"/>
        <v>92</v>
      </c>
      <c r="L14" s="18">
        <f t="shared" si="1"/>
        <v>853</v>
      </c>
      <c r="M14" s="19">
        <v>2</v>
      </c>
    </row>
    <row r="15" spans="2:13" ht="14.25">
      <c r="B15" s="17">
        <v>3</v>
      </c>
      <c r="C15" s="26" t="s">
        <v>157</v>
      </c>
      <c r="D15" s="127" t="s">
        <v>72</v>
      </c>
      <c r="E15" s="128" t="s">
        <v>133</v>
      </c>
      <c r="F15" s="127">
        <v>12</v>
      </c>
      <c r="G15" s="28" t="s">
        <v>158</v>
      </c>
      <c r="H15" s="18">
        <v>558</v>
      </c>
      <c r="I15" s="18">
        <v>80</v>
      </c>
      <c r="J15" s="26" t="s">
        <v>106</v>
      </c>
      <c r="K15" s="18">
        <f t="shared" si="0"/>
        <v>80</v>
      </c>
      <c r="L15" s="18">
        <f t="shared" si="1"/>
        <v>638</v>
      </c>
      <c r="M15" s="19">
        <v>3</v>
      </c>
    </row>
    <row r="16" spans="2:13" ht="14.25">
      <c r="B16" s="17">
        <v>4</v>
      </c>
      <c r="C16" s="28" t="s">
        <v>151</v>
      </c>
      <c r="D16" s="18" t="s">
        <v>81</v>
      </c>
      <c r="E16" s="18" t="s">
        <v>159</v>
      </c>
      <c r="F16" s="18"/>
      <c r="G16" s="28" t="s">
        <v>160</v>
      </c>
      <c r="H16" s="18">
        <v>539</v>
      </c>
      <c r="I16" s="18">
        <v>89</v>
      </c>
      <c r="J16" s="18" t="s">
        <v>106</v>
      </c>
      <c r="K16" s="18">
        <f t="shared" si="0"/>
        <v>89</v>
      </c>
      <c r="L16" s="18">
        <f t="shared" si="1"/>
        <v>628</v>
      </c>
      <c r="M16" s="19">
        <v>4</v>
      </c>
    </row>
    <row r="17" spans="2:13" ht="14.25">
      <c r="B17" s="17">
        <v>5</v>
      </c>
      <c r="C17" s="28" t="s">
        <v>191</v>
      </c>
      <c r="D17" s="18" t="s">
        <v>81</v>
      </c>
      <c r="E17" s="18" t="s">
        <v>161</v>
      </c>
      <c r="F17" s="18"/>
      <c r="G17" s="28" t="s">
        <v>162</v>
      </c>
      <c r="H17" s="18">
        <v>536</v>
      </c>
      <c r="I17" s="18">
        <v>53</v>
      </c>
      <c r="J17" s="18" t="s">
        <v>106</v>
      </c>
      <c r="K17" s="18">
        <f t="shared" si="0"/>
        <v>53</v>
      </c>
      <c r="L17" s="18">
        <f t="shared" si="1"/>
        <v>589</v>
      </c>
      <c r="M17" s="37" t="s">
        <v>174</v>
      </c>
    </row>
    <row r="18" spans="2:13" ht="14.25">
      <c r="B18" s="17">
        <v>6</v>
      </c>
      <c r="C18" s="97" t="s">
        <v>111</v>
      </c>
      <c r="D18" s="35" t="s">
        <v>85</v>
      </c>
      <c r="E18" s="35" t="s">
        <v>112</v>
      </c>
      <c r="F18" s="35">
        <v>5</v>
      </c>
      <c r="G18" s="28" t="s">
        <v>163</v>
      </c>
      <c r="H18" s="18">
        <v>511</v>
      </c>
      <c r="I18" s="18">
        <v>63</v>
      </c>
      <c r="J18" s="18" t="s">
        <v>106</v>
      </c>
      <c r="K18" s="18">
        <f t="shared" si="0"/>
        <v>63</v>
      </c>
      <c r="L18" s="18">
        <f t="shared" si="1"/>
        <v>574</v>
      </c>
      <c r="M18" s="38" t="s">
        <v>45</v>
      </c>
    </row>
    <row r="19" spans="2:13" ht="14.25">
      <c r="B19" s="17">
        <v>7</v>
      </c>
      <c r="C19" s="26" t="s">
        <v>192</v>
      </c>
      <c r="D19" s="18" t="s">
        <v>94</v>
      </c>
      <c r="E19" s="18" t="s">
        <v>93</v>
      </c>
      <c r="F19" s="18">
        <v>37</v>
      </c>
      <c r="G19" s="28" t="s">
        <v>206</v>
      </c>
      <c r="H19" s="18">
        <v>474</v>
      </c>
      <c r="I19" s="18">
        <v>56</v>
      </c>
      <c r="J19" s="18" t="s">
        <v>106</v>
      </c>
      <c r="K19" s="18">
        <f t="shared" si="0"/>
        <v>56</v>
      </c>
      <c r="L19" s="18">
        <f t="shared" si="1"/>
        <v>530</v>
      </c>
      <c r="M19" s="37" t="s">
        <v>46</v>
      </c>
    </row>
    <row r="20" spans="2:13" ht="14.25">
      <c r="B20" s="17">
        <v>8</v>
      </c>
      <c r="C20" s="28" t="s">
        <v>167</v>
      </c>
      <c r="D20" s="18" t="s">
        <v>89</v>
      </c>
      <c r="E20" s="18" t="s">
        <v>90</v>
      </c>
      <c r="F20" s="18">
        <v>10</v>
      </c>
      <c r="G20" s="28" t="s">
        <v>168</v>
      </c>
      <c r="H20" s="18">
        <v>453</v>
      </c>
      <c r="I20" s="18" t="s">
        <v>187</v>
      </c>
      <c r="J20" s="18">
        <v>67</v>
      </c>
      <c r="K20" s="18">
        <f t="shared" si="0"/>
        <v>67</v>
      </c>
      <c r="L20" s="18">
        <f t="shared" si="1"/>
        <v>520</v>
      </c>
      <c r="M20" s="34">
        <v>8</v>
      </c>
    </row>
    <row r="21" spans="2:13" ht="14.25">
      <c r="B21" s="17">
        <v>9</v>
      </c>
      <c r="C21" s="28" t="s">
        <v>116</v>
      </c>
      <c r="D21" s="18" t="s">
        <v>94</v>
      </c>
      <c r="E21" s="18" t="s">
        <v>122</v>
      </c>
      <c r="F21" s="18">
        <v>21</v>
      </c>
      <c r="G21" s="28" t="s">
        <v>169</v>
      </c>
      <c r="H21" s="18">
        <v>440</v>
      </c>
      <c r="I21" s="18" t="s">
        <v>187</v>
      </c>
      <c r="J21" s="18">
        <v>57</v>
      </c>
      <c r="K21" s="18">
        <f t="shared" si="0"/>
        <v>57</v>
      </c>
      <c r="L21" s="18">
        <f t="shared" si="1"/>
        <v>497</v>
      </c>
      <c r="M21" s="19">
        <v>9</v>
      </c>
    </row>
    <row r="22" spans="2:13" ht="14.25">
      <c r="B22" s="17">
        <v>10</v>
      </c>
      <c r="C22" s="28" t="s">
        <v>107</v>
      </c>
      <c r="D22" s="18" t="s">
        <v>134</v>
      </c>
      <c r="E22" s="18" t="s">
        <v>142</v>
      </c>
      <c r="F22" s="18">
        <v>2</v>
      </c>
      <c r="G22" s="28" t="s">
        <v>166</v>
      </c>
      <c r="H22" s="18">
        <v>424</v>
      </c>
      <c r="I22" s="18">
        <v>58</v>
      </c>
      <c r="J22" s="18" t="s">
        <v>106</v>
      </c>
      <c r="K22" s="18">
        <f t="shared" si="0"/>
        <v>58</v>
      </c>
      <c r="L22" s="18">
        <f t="shared" si="1"/>
        <v>482</v>
      </c>
      <c r="M22" s="19">
        <v>10</v>
      </c>
    </row>
    <row r="23" spans="2:13" ht="14.25">
      <c r="B23" s="17">
        <v>11</v>
      </c>
      <c r="C23" s="28" t="s">
        <v>96</v>
      </c>
      <c r="D23" s="18" t="s">
        <v>94</v>
      </c>
      <c r="E23" s="18" t="s">
        <v>97</v>
      </c>
      <c r="F23" s="18">
        <v>39</v>
      </c>
      <c r="G23" s="28" t="s">
        <v>169</v>
      </c>
      <c r="H23" s="18">
        <v>420</v>
      </c>
      <c r="I23" s="18">
        <v>45</v>
      </c>
      <c r="J23" s="18" t="s">
        <v>106</v>
      </c>
      <c r="K23" s="18">
        <f t="shared" si="0"/>
        <v>45</v>
      </c>
      <c r="L23" s="18">
        <f t="shared" si="1"/>
        <v>465</v>
      </c>
      <c r="M23" s="19">
        <v>11</v>
      </c>
    </row>
    <row r="24" spans="2:13" ht="14.25">
      <c r="B24" s="17">
        <v>12</v>
      </c>
      <c r="C24" s="28" t="s">
        <v>208</v>
      </c>
      <c r="D24" s="18" t="s">
        <v>134</v>
      </c>
      <c r="E24" s="18" t="s">
        <v>149</v>
      </c>
      <c r="F24" s="18">
        <v>1</v>
      </c>
      <c r="G24" s="28" t="s">
        <v>166</v>
      </c>
      <c r="H24" s="18">
        <v>428</v>
      </c>
      <c r="I24" s="18">
        <v>36</v>
      </c>
      <c r="J24" s="18" t="s">
        <v>106</v>
      </c>
      <c r="K24" s="18">
        <f t="shared" si="0"/>
        <v>36</v>
      </c>
      <c r="L24" s="18">
        <f t="shared" si="1"/>
        <v>464</v>
      </c>
      <c r="M24" s="19">
        <v>12</v>
      </c>
    </row>
    <row r="25" spans="2:13" ht="14.25">
      <c r="B25" s="17">
        <v>13</v>
      </c>
      <c r="C25" s="28" t="s">
        <v>193</v>
      </c>
      <c r="D25" s="18" t="s">
        <v>94</v>
      </c>
      <c r="E25" s="18" t="s">
        <v>135</v>
      </c>
      <c r="F25" s="18">
        <v>22</v>
      </c>
      <c r="G25" s="28" t="s">
        <v>171</v>
      </c>
      <c r="H25" s="18">
        <v>345</v>
      </c>
      <c r="I25" s="18">
        <v>62</v>
      </c>
      <c r="J25" s="18" t="s">
        <v>106</v>
      </c>
      <c r="K25" s="18">
        <f t="shared" si="0"/>
        <v>62</v>
      </c>
      <c r="L25" s="18">
        <f t="shared" si="1"/>
        <v>407</v>
      </c>
      <c r="M25" s="19">
        <v>13</v>
      </c>
    </row>
    <row r="26" spans="2:13" ht="14.25">
      <c r="B26" s="17">
        <v>14</v>
      </c>
      <c r="C26" s="28" t="s">
        <v>198</v>
      </c>
      <c r="D26" s="18" t="s">
        <v>94</v>
      </c>
      <c r="E26" s="18" t="s">
        <v>137</v>
      </c>
      <c r="F26" s="18"/>
      <c r="G26" s="28" t="s">
        <v>170</v>
      </c>
      <c r="H26" s="18">
        <v>372</v>
      </c>
      <c r="I26" s="18">
        <v>30</v>
      </c>
      <c r="J26" s="18" t="s">
        <v>106</v>
      </c>
      <c r="K26" s="18">
        <f t="shared" si="0"/>
        <v>30</v>
      </c>
      <c r="L26" s="18">
        <f t="shared" si="1"/>
        <v>402</v>
      </c>
      <c r="M26" s="19">
        <v>14</v>
      </c>
    </row>
    <row r="27" spans="2:13" ht="14.25">
      <c r="B27" s="17">
        <v>15</v>
      </c>
      <c r="C27" s="28" t="s">
        <v>200</v>
      </c>
      <c r="D27" s="18" t="s">
        <v>94</v>
      </c>
      <c r="E27" s="18" t="s">
        <v>117</v>
      </c>
      <c r="F27" s="18"/>
      <c r="G27" s="28" t="s">
        <v>172</v>
      </c>
      <c r="H27" s="18">
        <v>329</v>
      </c>
      <c r="I27" s="18">
        <v>64</v>
      </c>
      <c r="J27" s="18" t="s">
        <v>106</v>
      </c>
      <c r="K27" s="18">
        <f t="shared" si="0"/>
        <v>64</v>
      </c>
      <c r="L27" s="18">
        <f t="shared" si="1"/>
        <v>393</v>
      </c>
      <c r="M27" s="19">
        <v>15</v>
      </c>
    </row>
    <row r="28" spans="2:13" ht="14.25">
      <c r="B28" s="17">
        <v>16</v>
      </c>
      <c r="C28" s="28" t="s">
        <v>193</v>
      </c>
      <c r="D28" s="18" t="s">
        <v>94</v>
      </c>
      <c r="E28" s="18" t="s">
        <v>121</v>
      </c>
      <c r="F28" s="18"/>
      <c r="G28" s="28" t="s">
        <v>173</v>
      </c>
      <c r="H28" s="18">
        <v>245</v>
      </c>
      <c r="I28" s="18">
        <v>49</v>
      </c>
      <c r="J28" s="18" t="s">
        <v>106</v>
      </c>
      <c r="K28" s="18">
        <f t="shared" si="0"/>
        <v>49</v>
      </c>
      <c r="L28" s="18">
        <f t="shared" si="1"/>
        <v>294</v>
      </c>
      <c r="M28" s="19">
        <v>16</v>
      </c>
    </row>
    <row r="29" spans="2:13" ht="15" thickBot="1">
      <c r="B29" s="20">
        <v>17</v>
      </c>
      <c r="C29" s="27" t="s">
        <v>189</v>
      </c>
      <c r="D29" s="21" t="s">
        <v>94</v>
      </c>
      <c r="E29" s="21" t="s">
        <v>95</v>
      </c>
      <c r="F29" s="21">
        <v>38</v>
      </c>
      <c r="G29" s="129" t="s">
        <v>205</v>
      </c>
      <c r="H29" s="21">
        <v>593</v>
      </c>
      <c r="I29" s="21" t="s">
        <v>187</v>
      </c>
      <c r="J29" s="21" t="s">
        <v>106</v>
      </c>
      <c r="K29" s="21">
        <f t="shared" si="0"/>
        <v>0</v>
      </c>
      <c r="L29" s="21">
        <v>0</v>
      </c>
      <c r="M29" s="22">
        <v>17</v>
      </c>
    </row>
    <row r="30" spans="1:13" ht="12.75">
      <c r="A30" s="4"/>
      <c r="E30" s="4"/>
      <c r="F30" s="4"/>
      <c r="G30" s="4"/>
      <c r="H30" s="4"/>
      <c r="I30" s="4"/>
      <c r="J30" s="4"/>
      <c r="K30" s="4"/>
      <c r="L30" s="7"/>
      <c r="M30" s="7"/>
    </row>
    <row r="31" spans="1:14" ht="14.25">
      <c r="A31" s="4"/>
      <c r="B31" s="7"/>
      <c r="C31" s="14" t="s">
        <v>61</v>
      </c>
      <c r="D31" s="14"/>
      <c r="E31" s="4"/>
      <c r="F31" s="4"/>
      <c r="G31" s="4"/>
      <c r="H31" s="4"/>
      <c r="I31" s="4"/>
      <c r="J31" s="4"/>
      <c r="K31" s="4"/>
      <c r="L31" s="7"/>
      <c r="M31" s="7"/>
      <c r="N31" s="24"/>
    </row>
    <row r="32" spans="1:13" ht="14.25">
      <c r="A32" s="4"/>
      <c r="B32" s="7"/>
      <c r="C32" s="6" t="s">
        <v>185</v>
      </c>
      <c r="D32" s="6"/>
      <c r="E32" s="4"/>
      <c r="F32" s="6" t="s">
        <v>19</v>
      </c>
      <c r="G32" s="6"/>
      <c r="H32" s="14"/>
      <c r="I32" s="6"/>
      <c r="J32" s="6"/>
      <c r="K32" s="6" t="s">
        <v>54</v>
      </c>
      <c r="L32" s="6"/>
      <c r="M32" s="4"/>
    </row>
    <row r="33" spans="1:12" ht="16.5">
      <c r="A33" s="4"/>
      <c r="C33" s="6" t="s">
        <v>177</v>
      </c>
      <c r="D33" s="6"/>
      <c r="F33" s="14"/>
      <c r="G33" s="14"/>
      <c r="H33" s="14"/>
      <c r="I33" s="14"/>
      <c r="J33" s="14"/>
      <c r="K33" s="14"/>
      <c r="L33" s="14"/>
    </row>
    <row r="34" spans="3:12" ht="16.5">
      <c r="C34" s="14" t="s">
        <v>68</v>
      </c>
      <c r="D34" s="14"/>
      <c r="F34" s="14" t="s">
        <v>18</v>
      </c>
      <c r="G34" s="14"/>
      <c r="H34" s="14"/>
      <c r="I34" s="14"/>
      <c r="J34" s="14"/>
      <c r="K34" s="14" t="s">
        <v>22</v>
      </c>
      <c r="L34" s="14"/>
    </row>
    <row r="36" spans="6:12" ht="14.25">
      <c r="F36" s="14"/>
      <c r="G36" s="14"/>
      <c r="H36" s="14"/>
      <c r="I36" s="14"/>
      <c r="J36" s="14"/>
      <c r="K36" s="14"/>
      <c r="L36" s="14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">
      <selection activeCell="N43" sqref="N43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30.7109375" style="0" customWidth="1"/>
    <col min="4" max="4" width="8.57421875" style="0" customWidth="1"/>
    <col min="5" max="5" width="11.421875" style="0" customWidth="1"/>
    <col min="6" max="6" width="8.8515625" style="0" customWidth="1"/>
    <col min="7" max="7" width="10.421875" style="0" customWidth="1"/>
    <col min="8" max="8" width="10.140625" style="0" customWidth="1"/>
    <col min="9" max="9" width="9.8515625" style="0" customWidth="1"/>
    <col min="11" max="11" width="9.8515625" style="0" customWidth="1"/>
    <col min="12" max="12" width="7.57421875" style="0" customWidth="1"/>
    <col min="13" max="13" width="6.8515625" style="0" customWidth="1"/>
  </cols>
  <sheetData>
    <row r="1" ht="2.25" customHeight="1"/>
    <row r="2" spans="5:10" ht="15">
      <c r="E2" s="12"/>
      <c r="F2" s="12" t="s">
        <v>11</v>
      </c>
      <c r="G2" s="12"/>
      <c r="H2" s="12"/>
      <c r="I2" s="12"/>
      <c r="J2" s="1"/>
    </row>
    <row r="3" spans="5:9" ht="12.75">
      <c r="E3" s="12"/>
      <c r="F3" s="12" t="s">
        <v>0</v>
      </c>
      <c r="G3" s="12"/>
      <c r="H3" s="12"/>
      <c r="I3" s="12"/>
    </row>
    <row r="4" spans="5:9" ht="12.75">
      <c r="E4" s="12"/>
      <c r="F4" s="12" t="s">
        <v>10</v>
      </c>
      <c r="G4" s="12"/>
      <c r="H4" s="12"/>
      <c r="I4" s="12"/>
    </row>
    <row r="5" ht="3" customHeight="1"/>
    <row r="6" spans="3:13" ht="18">
      <c r="C6" s="8" t="s">
        <v>66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ht="5.25" customHeight="1"/>
    <row r="8" spans="3:7" ht="26.25">
      <c r="C8" s="40"/>
      <c r="E8" s="2" t="s">
        <v>1</v>
      </c>
      <c r="F8" s="3"/>
      <c r="G8" s="3"/>
    </row>
    <row r="9" ht="12.75" hidden="1"/>
    <row r="10" spans="2:5" ht="15">
      <c r="B10" s="9" t="s">
        <v>52</v>
      </c>
      <c r="C10" s="9"/>
      <c r="D10" s="9"/>
      <c r="E10" s="10"/>
    </row>
    <row r="11" ht="4.5" customHeight="1" thickBot="1"/>
    <row r="12" spans="2:13" ht="15" customHeight="1" thickBot="1">
      <c r="B12" s="98" t="s">
        <v>2</v>
      </c>
      <c r="C12" s="99" t="s">
        <v>3</v>
      </c>
      <c r="D12" s="99" t="s">
        <v>25</v>
      </c>
      <c r="E12" s="99" t="s">
        <v>70</v>
      </c>
      <c r="F12" s="99" t="s">
        <v>4</v>
      </c>
      <c r="G12" s="99" t="s">
        <v>5</v>
      </c>
      <c r="H12" s="99" t="s">
        <v>6</v>
      </c>
      <c r="I12" s="99" t="s">
        <v>7</v>
      </c>
      <c r="J12" s="99" t="s">
        <v>20</v>
      </c>
      <c r="K12" s="99" t="s">
        <v>21</v>
      </c>
      <c r="L12" s="99" t="s">
        <v>8</v>
      </c>
      <c r="M12" s="100" t="s">
        <v>9</v>
      </c>
    </row>
    <row r="13" spans="2:13" ht="11.25" customHeight="1">
      <c r="B13" s="101">
        <v>1</v>
      </c>
      <c r="C13" s="102" t="s">
        <v>98</v>
      </c>
      <c r="D13" s="103" t="s">
        <v>94</v>
      </c>
      <c r="E13" s="103" t="s">
        <v>99</v>
      </c>
      <c r="F13" s="103">
        <v>42</v>
      </c>
      <c r="G13" s="104">
        <v>180</v>
      </c>
      <c r="H13" s="104">
        <v>132</v>
      </c>
      <c r="I13" s="104">
        <v>180</v>
      </c>
      <c r="J13" s="104" t="s">
        <v>106</v>
      </c>
      <c r="K13" s="104" t="s">
        <v>106</v>
      </c>
      <c r="L13" s="105">
        <f aca="true" t="shared" si="0" ref="L13:L42">SUM(G13:K13)</f>
        <v>492</v>
      </c>
      <c r="M13" s="106">
        <v>1</v>
      </c>
    </row>
    <row r="14" spans="2:13" ht="11.25" customHeight="1">
      <c r="B14" s="107">
        <v>2</v>
      </c>
      <c r="C14" s="102" t="s">
        <v>80</v>
      </c>
      <c r="D14" s="103" t="s">
        <v>72</v>
      </c>
      <c r="E14" s="103" t="s">
        <v>104</v>
      </c>
      <c r="F14" s="103">
        <v>35</v>
      </c>
      <c r="G14" s="103">
        <v>120</v>
      </c>
      <c r="H14" s="103">
        <v>180</v>
      </c>
      <c r="I14" s="103">
        <v>180</v>
      </c>
      <c r="J14" s="103" t="s">
        <v>106</v>
      </c>
      <c r="K14" s="103" t="s">
        <v>106</v>
      </c>
      <c r="L14" s="103">
        <f t="shared" si="0"/>
        <v>480</v>
      </c>
      <c r="M14" s="108">
        <v>2</v>
      </c>
    </row>
    <row r="15" spans="2:13" ht="11.25" customHeight="1">
      <c r="B15" s="107">
        <v>3</v>
      </c>
      <c r="C15" s="109" t="s">
        <v>92</v>
      </c>
      <c r="D15" s="110" t="s">
        <v>72</v>
      </c>
      <c r="E15" s="110" t="s">
        <v>131</v>
      </c>
      <c r="F15" s="110">
        <v>11</v>
      </c>
      <c r="G15" s="103">
        <v>114</v>
      </c>
      <c r="H15" s="103">
        <v>180</v>
      </c>
      <c r="I15" s="103">
        <v>180</v>
      </c>
      <c r="J15" s="103" t="s">
        <v>106</v>
      </c>
      <c r="K15" s="103" t="s">
        <v>106</v>
      </c>
      <c r="L15" s="103">
        <f t="shared" si="0"/>
        <v>474</v>
      </c>
      <c r="M15" s="108">
        <v>3</v>
      </c>
    </row>
    <row r="16" spans="2:13" ht="11.25" customHeight="1">
      <c r="B16" s="107">
        <v>4</v>
      </c>
      <c r="C16" s="102" t="s">
        <v>151</v>
      </c>
      <c r="D16" s="103" t="s">
        <v>81</v>
      </c>
      <c r="E16" s="103" t="s">
        <v>83</v>
      </c>
      <c r="F16" s="103">
        <v>7</v>
      </c>
      <c r="G16" s="103">
        <v>180</v>
      </c>
      <c r="H16" s="103">
        <v>180</v>
      </c>
      <c r="I16" s="103">
        <v>88</v>
      </c>
      <c r="J16" s="103" t="s">
        <v>106</v>
      </c>
      <c r="K16" s="103" t="s">
        <v>106</v>
      </c>
      <c r="L16" s="103">
        <f t="shared" si="0"/>
        <v>448</v>
      </c>
      <c r="M16" s="108">
        <v>4</v>
      </c>
    </row>
    <row r="17" spans="2:13" ht="11.25" customHeight="1">
      <c r="B17" s="107">
        <v>5</v>
      </c>
      <c r="C17" s="102" t="s">
        <v>100</v>
      </c>
      <c r="D17" s="103" t="s">
        <v>78</v>
      </c>
      <c r="E17" s="103" t="s">
        <v>88</v>
      </c>
      <c r="F17" s="103">
        <v>8</v>
      </c>
      <c r="G17" s="103">
        <v>141</v>
      </c>
      <c r="H17" s="103">
        <v>126</v>
      </c>
      <c r="I17" s="103">
        <v>180</v>
      </c>
      <c r="J17" s="103" t="s">
        <v>106</v>
      </c>
      <c r="K17" s="103" t="s">
        <v>106</v>
      </c>
      <c r="L17" s="103">
        <f t="shared" si="0"/>
        <v>447</v>
      </c>
      <c r="M17" s="108">
        <v>5</v>
      </c>
    </row>
    <row r="18" spans="2:13" ht="11.25" customHeight="1">
      <c r="B18" s="107">
        <v>6</v>
      </c>
      <c r="C18" s="109" t="s">
        <v>157</v>
      </c>
      <c r="D18" s="110" t="s">
        <v>72</v>
      </c>
      <c r="E18" s="111" t="s">
        <v>133</v>
      </c>
      <c r="F18" s="110">
        <v>12</v>
      </c>
      <c r="G18" s="103">
        <v>98</v>
      </c>
      <c r="H18" s="103">
        <v>150</v>
      </c>
      <c r="I18" s="103">
        <v>180</v>
      </c>
      <c r="J18" s="103" t="s">
        <v>106</v>
      </c>
      <c r="K18" s="103" t="s">
        <v>106</v>
      </c>
      <c r="L18" s="103">
        <f t="shared" si="0"/>
        <v>428</v>
      </c>
      <c r="M18" s="108">
        <v>6</v>
      </c>
    </row>
    <row r="19" spans="2:13" ht="11.25" customHeight="1">
      <c r="B19" s="107">
        <v>7</v>
      </c>
      <c r="C19" s="102" t="s">
        <v>144</v>
      </c>
      <c r="D19" s="103" t="s">
        <v>89</v>
      </c>
      <c r="E19" s="103" t="s">
        <v>90</v>
      </c>
      <c r="F19" s="103">
        <v>10</v>
      </c>
      <c r="G19" s="112">
        <v>180</v>
      </c>
      <c r="H19" s="103">
        <v>112</v>
      </c>
      <c r="I19" s="103">
        <v>135</v>
      </c>
      <c r="J19" s="103" t="s">
        <v>106</v>
      </c>
      <c r="K19" s="103" t="s">
        <v>106</v>
      </c>
      <c r="L19" s="103">
        <f t="shared" si="0"/>
        <v>427</v>
      </c>
      <c r="M19" s="108">
        <v>7</v>
      </c>
    </row>
    <row r="20" spans="2:13" ht="11.25" customHeight="1">
      <c r="B20" s="107">
        <v>8</v>
      </c>
      <c r="C20" s="102" t="s">
        <v>91</v>
      </c>
      <c r="D20" s="110" t="s">
        <v>72</v>
      </c>
      <c r="E20" s="110" t="s">
        <v>132</v>
      </c>
      <c r="F20" s="110">
        <v>13</v>
      </c>
      <c r="G20" s="103">
        <v>121</v>
      </c>
      <c r="H20" s="112">
        <v>176</v>
      </c>
      <c r="I20" s="112">
        <v>90</v>
      </c>
      <c r="J20" s="103" t="s">
        <v>106</v>
      </c>
      <c r="K20" s="103" t="s">
        <v>106</v>
      </c>
      <c r="L20" s="103">
        <f t="shared" si="0"/>
        <v>387</v>
      </c>
      <c r="M20" s="108">
        <v>8</v>
      </c>
    </row>
    <row r="21" spans="2:13" ht="11.25" customHeight="1">
      <c r="B21" s="107">
        <v>9</v>
      </c>
      <c r="C21" s="102" t="s">
        <v>77</v>
      </c>
      <c r="D21" s="103" t="s">
        <v>78</v>
      </c>
      <c r="E21" s="103" t="s">
        <v>79</v>
      </c>
      <c r="F21" s="103">
        <v>34</v>
      </c>
      <c r="G21" s="103">
        <v>107</v>
      </c>
      <c r="H21" s="103">
        <v>180</v>
      </c>
      <c r="I21" s="103">
        <v>98</v>
      </c>
      <c r="J21" s="103" t="s">
        <v>106</v>
      </c>
      <c r="K21" s="103" t="s">
        <v>106</v>
      </c>
      <c r="L21" s="103">
        <f t="shared" si="0"/>
        <v>385</v>
      </c>
      <c r="M21" s="108">
        <v>9</v>
      </c>
    </row>
    <row r="22" spans="2:13" ht="11.25" customHeight="1">
      <c r="B22" s="107">
        <v>10</v>
      </c>
      <c r="C22" s="102" t="s">
        <v>103</v>
      </c>
      <c r="D22" s="103" t="s">
        <v>78</v>
      </c>
      <c r="E22" s="103" t="s">
        <v>84</v>
      </c>
      <c r="F22" s="103">
        <v>6</v>
      </c>
      <c r="G22" s="103">
        <v>180</v>
      </c>
      <c r="H22" s="103">
        <v>180</v>
      </c>
      <c r="I22" s="103" t="s">
        <v>106</v>
      </c>
      <c r="J22" s="103" t="s">
        <v>106</v>
      </c>
      <c r="K22" s="103" t="s">
        <v>106</v>
      </c>
      <c r="L22" s="103">
        <f t="shared" si="0"/>
        <v>360</v>
      </c>
      <c r="M22" s="108">
        <v>10</v>
      </c>
    </row>
    <row r="23" spans="2:13" ht="11.25" customHeight="1">
      <c r="B23" s="107">
        <v>11</v>
      </c>
      <c r="C23" s="109" t="s">
        <v>192</v>
      </c>
      <c r="D23" s="103" t="s">
        <v>94</v>
      </c>
      <c r="E23" s="103" t="s">
        <v>93</v>
      </c>
      <c r="F23" s="103">
        <v>37</v>
      </c>
      <c r="G23" s="103">
        <v>54</v>
      </c>
      <c r="H23" s="103">
        <v>64</v>
      </c>
      <c r="I23" s="103">
        <v>180</v>
      </c>
      <c r="J23" s="103" t="s">
        <v>106</v>
      </c>
      <c r="K23" s="103" t="s">
        <v>106</v>
      </c>
      <c r="L23" s="103">
        <f t="shared" si="0"/>
        <v>298</v>
      </c>
      <c r="M23" s="108">
        <v>11</v>
      </c>
    </row>
    <row r="24" spans="2:13" ht="11.25" customHeight="1">
      <c r="B24" s="107">
        <v>12</v>
      </c>
      <c r="C24" s="109" t="s">
        <v>189</v>
      </c>
      <c r="D24" s="103" t="s">
        <v>94</v>
      </c>
      <c r="E24" s="103" t="s">
        <v>95</v>
      </c>
      <c r="F24" s="103">
        <v>38</v>
      </c>
      <c r="G24" s="103">
        <v>0</v>
      </c>
      <c r="H24" s="112">
        <v>180</v>
      </c>
      <c r="I24" s="112">
        <v>111</v>
      </c>
      <c r="J24" s="103" t="s">
        <v>106</v>
      </c>
      <c r="K24" s="103" t="s">
        <v>106</v>
      </c>
      <c r="L24" s="103">
        <f t="shared" si="0"/>
        <v>291</v>
      </c>
      <c r="M24" s="108">
        <v>12</v>
      </c>
    </row>
    <row r="25" spans="2:13" ht="11.25" customHeight="1">
      <c r="B25" s="107">
        <v>13</v>
      </c>
      <c r="C25" s="102" t="s">
        <v>73</v>
      </c>
      <c r="D25" s="103" t="s">
        <v>72</v>
      </c>
      <c r="E25" s="103" t="s">
        <v>109</v>
      </c>
      <c r="F25" s="103">
        <v>29</v>
      </c>
      <c r="G25" s="103">
        <v>101</v>
      </c>
      <c r="H25" s="103">
        <v>60</v>
      </c>
      <c r="I25" s="103">
        <v>76</v>
      </c>
      <c r="J25" s="103" t="s">
        <v>106</v>
      </c>
      <c r="K25" s="103" t="s">
        <v>106</v>
      </c>
      <c r="L25" s="103">
        <f t="shared" si="0"/>
        <v>237</v>
      </c>
      <c r="M25" s="108">
        <v>13</v>
      </c>
    </row>
    <row r="26" spans="2:13" ht="11.25" customHeight="1">
      <c r="B26" s="107">
        <v>14</v>
      </c>
      <c r="C26" s="102" t="s">
        <v>194</v>
      </c>
      <c r="D26" s="103" t="s">
        <v>94</v>
      </c>
      <c r="E26" s="103" t="s">
        <v>102</v>
      </c>
      <c r="F26" s="103">
        <v>41</v>
      </c>
      <c r="G26" s="103">
        <v>104</v>
      </c>
      <c r="H26" s="103">
        <v>0</v>
      </c>
      <c r="I26" s="103">
        <v>87</v>
      </c>
      <c r="J26" s="103" t="s">
        <v>106</v>
      </c>
      <c r="K26" s="103" t="s">
        <v>106</v>
      </c>
      <c r="L26" s="103">
        <f t="shared" si="0"/>
        <v>191</v>
      </c>
      <c r="M26" s="108">
        <v>14</v>
      </c>
    </row>
    <row r="27" spans="2:13" ht="11.25" customHeight="1">
      <c r="B27" s="107">
        <v>15</v>
      </c>
      <c r="C27" s="102" t="s">
        <v>164</v>
      </c>
      <c r="D27" s="103" t="s">
        <v>94</v>
      </c>
      <c r="E27" s="103" t="s">
        <v>136</v>
      </c>
      <c r="F27" s="103">
        <v>44</v>
      </c>
      <c r="G27" s="103">
        <v>35</v>
      </c>
      <c r="H27" s="103">
        <v>77</v>
      </c>
      <c r="I27" s="103">
        <v>75</v>
      </c>
      <c r="J27" s="103" t="s">
        <v>106</v>
      </c>
      <c r="K27" s="103" t="s">
        <v>106</v>
      </c>
      <c r="L27" s="103">
        <f t="shared" si="0"/>
        <v>187</v>
      </c>
      <c r="M27" s="108">
        <v>15</v>
      </c>
    </row>
    <row r="28" spans="2:13" ht="11.25" customHeight="1">
      <c r="B28" s="107">
        <v>16</v>
      </c>
      <c r="C28" s="102" t="s">
        <v>101</v>
      </c>
      <c r="D28" s="103" t="s">
        <v>94</v>
      </c>
      <c r="E28" s="103" t="s">
        <v>120</v>
      </c>
      <c r="F28" s="103">
        <v>19</v>
      </c>
      <c r="G28" s="103">
        <v>89</v>
      </c>
      <c r="H28" s="103">
        <v>76</v>
      </c>
      <c r="I28" s="103">
        <v>0</v>
      </c>
      <c r="J28" s="103" t="s">
        <v>106</v>
      </c>
      <c r="K28" s="103" t="s">
        <v>106</v>
      </c>
      <c r="L28" s="103">
        <f t="shared" si="0"/>
        <v>165</v>
      </c>
      <c r="M28" s="108">
        <v>16</v>
      </c>
    </row>
    <row r="29" spans="2:13" ht="11.25" customHeight="1">
      <c r="B29" s="107">
        <v>17</v>
      </c>
      <c r="C29" s="102" t="s">
        <v>198</v>
      </c>
      <c r="D29" s="103" t="s">
        <v>94</v>
      </c>
      <c r="E29" s="103" t="s">
        <v>137</v>
      </c>
      <c r="F29" s="103">
        <v>24</v>
      </c>
      <c r="G29" s="103">
        <v>0</v>
      </c>
      <c r="H29" s="112">
        <v>60</v>
      </c>
      <c r="I29" s="112">
        <v>98</v>
      </c>
      <c r="J29" s="103" t="s">
        <v>106</v>
      </c>
      <c r="K29" s="103" t="s">
        <v>106</v>
      </c>
      <c r="L29" s="103">
        <f t="shared" si="0"/>
        <v>158</v>
      </c>
      <c r="M29" s="108">
        <v>17</v>
      </c>
    </row>
    <row r="30" spans="2:13" ht="11.25" customHeight="1">
      <c r="B30" s="113">
        <v>18</v>
      </c>
      <c r="C30" s="102" t="s">
        <v>107</v>
      </c>
      <c r="D30" s="103" t="s">
        <v>134</v>
      </c>
      <c r="E30" s="103" t="s">
        <v>142</v>
      </c>
      <c r="F30" s="103">
        <v>2</v>
      </c>
      <c r="G30" s="114">
        <v>81</v>
      </c>
      <c r="H30" s="114">
        <v>59</v>
      </c>
      <c r="I30" s="114" t="s">
        <v>106</v>
      </c>
      <c r="J30" s="114" t="s">
        <v>106</v>
      </c>
      <c r="K30" s="114" t="s">
        <v>106</v>
      </c>
      <c r="L30" s="103">
        <f t="shared" si="0"/>
        <v>140</v>
      </c>
      <c r="M30" s="115">
        <v>18</v>
      </c>
    </row>
    <row r="31" spans="2:13" ht="11.25" customHeight="1">
      <c r="B31" s="107">
        <v>19</v>
      </c>
      <c r="C31" s="102" t="s">
        <v>190</v>
      </c>
      <c r="D31" s="103" t="s">
        <v>94</v>
      </c>
      <c r="E31" s="103" t="s">
        <v>105</v>
      </c>
      <c r="F31" s="103">
        <v>36</v>
      </c>
      <c r="G31" s="103">
        <v>0</v>
      </c>
      <c r="H31" s="103">
        <v>64</v>
      </c>
      <c r="I31" s="103">
        <v>72</v>
      </c>
      <c r="J31" s="103" t="s">
        <v>106</v>
      </c>
      <c r="K31" s="103" t="s">
        <v>106</v>
      </c>
      <c r="L31" s="103">
        <f t="shared" si="0"/>
        <v>136</v>
      </c>
      <c r="M31" s="108">
        <v>19</v>
      </c>
    </row>
    <row r="32" spans="2:13" ht="11.25" customHeight="1">
      <c r="B32" s="107">
        <v>20</v>
      </c>
      <c r="C32" s="116" t="s">
        <v>191</v>
      </c>
      <c r="D32" s="114" t="s">
        <v>81</v>
      </c>
      <c r="E32" s="114" t="s">
        <v>82</v>
      </c>
      <c r="F32" s="103">
        <v>3</v>
      </c>
      <c r="G32" s="103">
        <v>47</v>
      </c>
      <c r="H32" s="103">
        <v>38</v>
      </c>
      <c r="I32" s="103">
        <v>45</v>
      </c>
      <c r="J32" s="103" t="s">
        <v>106</v>
      </c>
      <c r="K32" s="103" t="s">
        <v>106</v>
      </c>
      <c r="L32" s="103">
        <f t="shared" si="0"/>
        <v>130</v>
      </c>
      <c r="M32" s="108">
        <v>20</v>
      </c>
    </row>
    <row r="33" spans="2:13" ht="11.25" customHeight="1">
      <c r="B33" s="107">
        <v>21</v>
      </c>
      <c r="C33" s="116" t="s">
        <v>75</v>
      </c>
      <c r="D33" s="114" t="s">
        <v>72</v>
      </c>
      <c r="E33" s="114" t="s">
        <v>129</v>
      </c>
      <c r="F33" s="103">
        <v>32</v>
      </c>
      <c r="G33" s="103">
        <v>0</v>
      </c>
      <c r="H33" s="103">
        <v>57</v>
      </c>
      <c r="I33" s="103">
        <v>55</v>
      </c>
      <c r="J33" s="103" t="s">
        <v>106</v>
      </c>
      <c r="K33" s="103" t="s">
        <v>106</v>
      </c>
      <c r="L33" s="103">
        <f t="shared" si="0"/>
        <v>112</v>
      </c>
      <c r="M33" s="108">
        <v>21</v>
      </c>
    </row>
    <row r="34" spans="2:13" ht="11.25" customHeight="1">
      <c r="B34" s="107">
        <v>22</v>
      </c>
      <c r="C34" s="116" t="s">
        <v>76</v>
      </c>
      <c r="D34" s="114" t="s">
        <v>72</v>
      </c>
      <c r="E34" s="114" t="s">
        <v>128</v>
      </c>
      <c r="F34" s="103">
        <v>33</v>
      </c>
      <c r="G34" s="103">
        <v>0</v>
      </c>
      <c r="H34" s="103">
        <v>30</v>
      </c>
      <c r="I34" s="103">
        <v>55</v>
      </c>
      <c r="J34" s="103" t="s">
        <v>106</v>
      </c>
      <c r="K34" s="103" t="s">
        <v>106</v>
      </c>
      <c r="L34" s="103">
        <f t="shared" si="0"/>
        <v>85</v>
      </c>
      <c r="M34" s="108">
        <v>22</v>
      </c>
    </row>
    <row r="35" spans="2:13" ht="11.25" customHeight="1">
      <c r="B35" s="107">
        <v>23</v>
      </c>
      <c r="C35" s="116" t="s">
        <v>118</v>
      </c>
      <c r="D35" s="114" t="s">
        <v>94</v>
      </c>
      <c r="E35" s="114" t="s">
        <v>119</v>
      </c>
      <c r="F35" s="103">
        <v>43</v>
      </c>
      <c r="G35" s="103">
        <v>0</v>
      </c>
      <c r="H35" s="103">
        <v>53</v>
      </c>
      <c r="I35" s="103">
        <v>0</v>
      </c>
      <c r="J35" s="103" t="s">
        <v>106</v>
      </c>
      <c r="K35" s="103" t="s">
        <v>106</v>
      </c>
      <c r="L35" s="103">
        <f t="shared" si="0"/>
        <v>53</v>
      </c>
      <c r="M35" s="108">
        <v>23</v>
      </c>
    </row>
    <row r="36" spans="2:13" ht="11.25" customHeight="1">
      <c r="B36" s="107">
        <v>24</v>
      </c>
      <c r="C36" s="102" t="s">
        <v>115</v>
      </c>
      <c r="D36" s="103" t="s">
        <v>94</v>
      </c>
      <c r="E36" s="103" t="s">
        <v>124</v>
      </c>
      <c r="F36" s="103">
        <v>27</v>
      </c>
      <c r="G36" s="103">
        <v>33</v>
      </c>
      <c r="H36" s="112">
        <v>0</v>
      </c>
      <c r="I36" s="112">
        <v>0</v>
      </c>
      <c r="J36" s="103" t="s">
        <v>106</v>
      </c>
      <c r="K36" s="103" t="s">
        <v>106</v>
      </c>
      <c r="L36" s="103">
        <f t="shared" si="0"/>
        <v>33</v>
      </c>
      <c r="M36" s="108">
        <v>24</v>
      </c>
    </row>
    <row r="37" spans="2:13" ht="11.25" customHeight="1">
      <c r="B37" s="113">
        <v>25</v>
      </c>
      <c r="C37" s="116" t="s">
        <v>71</v>
      </c>
      <c r="D37" s="114" t="s">
        <v>72</v>
      </c>
      <c r="E37" s="114" t="s">
        <v>108</v>
      </c>
      <c r="F37" s="114">
        <v>28</v>
      </c>
      <c r="G37" s="114">
        <v>0</v>
      </c>
      <c r="H37" s="114">
        <v>0</v>
      </c>
      <c r="I37" s="114" t="s">
        <v>106</v>
      </c>
      <c r="J37" s="114" t="s">
        <v>106</v>
      </c>
      <c r="K37" s="114" t="s">
        <v>106</v>
      </c>
      <c r="L37" s="103">
        <f t="shared" si="0"/>
        <v>0</v>
      </c>
      <c r="M37" s="115" t="s">
        <v>150</v>
      </c>
    </row>
    <row r="38" spans="2:13" ht="11.25" customHeight="1">
      <c r="B38" s="113">
        <v>26</v>
      </c>
      <c r="C38" s="116" t="s">
        <v>74</v>
      </c>
      <c r="D38" s="114" t="s">
        <v>72</v>
      </c>
      <c r="E38" s="114" t="s">
        <v>127</v>
      </c>
      <c r="F38" s="114">
        <v>31</v>
      </c>
      <c r="G38" s="114">
        <v>0</v>
      </c>
      <c r="H38" s="114">
        <v>0</v>
      </c>
      <c r="I38" s="114" t="s">
        <v>106</v>
      </c>
      <c r="J38" s="114" t="s">
        <v>106</v>
      </c>
      <c r="K38" s="114" t="s">
        <v>106</v>
      </c>
      <c r="L38" s="103">
        <f t="shared" si="0"/>
        <v>0</v>
      </c>
      <c r="M38" s="115" t="s">
        <v>150</v>
      </c>
    </row>
    <row r="39" spans="2:13" ht="11.25" customHeight="1">
      <c r="B39" s="113">
        <v>27</v>
      </c>
      <c r="C39" s="116" t="s">
        <v>208</v>
      </c>
      <c r="D39" s="114" t="s">
        <v>134</v>
      </c>
      <c r="E39" s="114" t="s">
        <v>149</v>
      </c>
      <c r="F39" s="114">
        <v>1</v>
      </c>
      <c r="G39" s="114">
        <v>0</v>
      </c>
      <c r="H39" s="114" t="s">
        <v>106</v>
      </c>
      <c r="I39" s="114" t="s">
        <v>106</v>
      </c>
      <c r="J39" s="114" t="s">
        <v>106</v>
      </c>
      <c r="K39" s="114" t="s">
        <v>106</v>
      </c>
      <c r="L39" s="103">
        <f t="shared" si="0"/>
        <v>0</v>
      </c>
      <c r="M39" s="115" t="s">
        <v>150</v>
      </c>
    </row>
    <row r="40" spans="2:13" ht="11.25" customHeight="1">
      <c r="B40" s="113">
        <v>28</v>
      </c>
      <c r="C40" s="116" t="s">
        <v>201</v>
      </c>
      <c r="D40" s="114" t="s">
        <v>94</v>
      </c>
      <c r="E40" s="114" t="s">
        <v>121</v>
      </c>
      <c r="F40" s="114">
        <v>25</v>
      </c>
      <c r="G40" s="114">
        <v>0</v>
      </c>
      <c r="H40" s="117">
        <v>0</v>
      </c>
      <c r="I40" s="117">
        <v>0</v>
      </c>
      <c r="J40" s="114" t="s">
        <v>106</v>
      </c>
      <c r="K40" s="114" t="s">
        <v>106</v>
      </c>
      <c r="L40" s="103">
        <f t="shared" si="0"/>
        <v>0</v>
      </c>
      <c r="M40" s="115" t="s">
        <v>150</v>
      </c>
    </row>
    <row r="41" spans="2:13" ht="11.25" customHeight="1">
      <c r="B41" s="113">
        <v>29</v>
      </c>
      <c r="C41" s="102" t="s">
        <v>197</v>
      </c>
      <c r="D41" s="103" t="s">
        <v>94</v>
      </c>
      <c r="E41" s="103" t="s">
        <v>125</v>
      </c>
      <c r="F41" s="103">
        <v>26</v>
      </c>
      <c r="G41" s="114">
        <v>0</v>
      </c>
      <c r="H41" s="117">
        <v>0</v>
      </c>
      <c r="I41" s="114" t="s">
        <v>106</v>
      </c>
      <c r="J41" s="114" t="s">
        <v>106</v>
      </c>
      <c r="K41" s="114" t="s">
        <v>106</v>
      </c>
      <c r="L41" s="103">
        <f t="shared" si="0"/>
        <v>0</v>
      </c>
      <c r="M41" s="115" t="s">
        <v>150</v>
      </c>
    </row>
    <row r="42" spans="2:13" ht="11.25" customHeight="1" thickBot="1">
      <c r="B42" s="118">
        <v>30</v>
      </c>
      <c r="C42" s="119" t="s">
        <v>96</v>
      </c>
      <c r="D42" s="120" t="s">
        <v>94</v>
      </c>
      <c r="E42" s="120" t="s">
        <v>97</v>
      </c>
      <c r="F42" s="120">
        <v>39</v>
      </c>
      <c r="G42" s="120">
        <v>0</v>
      </c>
      <c r="H42" s="120">
        <v>0</v>
      </c>
      <c r="I42" s="120" t="s">
        <v>106</v>
      </c>
      <c r="J42" s="120" t="s">
        <v>106</v>
      </c>
      <c r="K42" s="120" t="s">
        <v>106</v>
      </c>
      <c r="L42" s="120">
        <f t="shared" si="0"/>
        <v>0</v>
      </c>
      <c r="M42" s="121" t="s">
        <v>150</v>
      </c>
    </row>
    <row r="43" spans="1:13" ht="12.75">
      <c r="A43" s="4"/>
      <c r="B43" s="7"/>
      <c r="C43" s="4"/>
      <c r="D43" s="4"/>
      <c r="E43" s="4"/>
      <c r="F43" s="4"/>
      <c r="G43" s="4"/>
      <c r="H43" s="4"/>
      <c r="I43" s="4"/>
      <c r="J43" s="4"/>
      <c r="K43" s="4"/>
      <c r="L43" s="7"/>
      <c r="M43" s="7"/>
    </row>
    <row r="44" spans="1:13" ht="14.25">
      <c r="A44" s="4"/>
      <c r="B44" s="7"/>
      <c r="C44" s="14" t="s">
        <v>61</v>
      </c>
      <c r="D44" s="14"/>
      <c r="E44" s="6"/>
      <c r="F44" s="6"/>
      <c r="G44" s="6"/>
      <c r="H44" s="6"/>
      <c r="I44" s="6"/>
      <c r="J44" s="4"/>
      <c r="K44" s="4"/>
      <c r="L44" s="7"/>
      <c r="M44" s="7"/>
    </row>
    <row r="45" spans="1:13" ht="14.25">
      <c r="A45" s="4"/>
      <c r="B45" s="7"/>
      <c r="C45" s="6" t="s">
        <v>182</v>
      </c>
      <c r="D45" s="6"/>
      <c r="E45" s="6"/>
      <c r="F45" s="6" t="s">
        <v>19</v>
      </c>
      <c r="G45" s="6"/>
      <c r="I45" s="6"/>
      <c r="J45" s="4"/>
      <c r="K45" s="6" t="s">
        <v>54</v>
      </c>
      <c r="L45" s="23"/>
      <c r="M45" s="7"/>
    </row>
    <row r="46" spans="1:13" ht="16.5">
      <c r="A46" s="4"/>
      <c r="B46" s="4"/>
      <c r="C46" s="6" t="s">
        <v>183</v>
      </c>
      <c r="D46" s="6"/>
      <c r="E46" s="6"/>
      <c r="F46" s="6"/>
      <c r="G46" s="6"/>
      <c r="H46" s="6"/>
      <c r="I46" s="6"/>
      <c r="J46" s="4"/>
      <c r="K46" s="4"/>
      <c r="L46" s="4"/>
      <c r="M46" s="4"/>
    </row>
    <row r="47" spans="3:12" ht="16.5">
      <c r="C47" s="14" t="s">
        <v>69</v>
      </c>
      <c r="D47" s="14"/>
      <c r="E47" s="14"/>
      <c r="F47" s="14" t="s">
        <v>18</v>
      </c>
      <c r="G47" s="14"/>
      <c r="H47" s="14"/>
      <c r="K47" s="14" t="s">
        <v>22</v>
      </c>
      <c r="L47" s="14"/>
    </row>
    <row r="48" spans="3:9" ht="14.25">
      <c r="C48" s="14"/>
      <c r="D48" s="14"/>
      <c r="E48" s="14"/>
      <c r="F48" s="14"/>
      <c r="G48" s="14"/>
      <c r="H48" s="14"/>
      <c r="I48" s="14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4">
      <selection activeCell="M28" sqref="M28"/>
    </sheetView>
  </sheetViews>
  <sheetFormatPr defaultColWidth="9.140625" defaultRowHeight="12.75"/>
  <cols>
    <col min="1" max="1" width="1.7109375" style="0" customWidth="1"/>
    <col min="2" max="2" width="4.8515625" style="0" customWidth="1"/>
    <col min="3" max="3" width="30.8515625" style="0" customWidth="1"/>
    <col min="4" max="4" width="9.7109375" style="0" customWidth="1"/>
    <col min="5" max="5" width="11.28125" style="0" customWidth="1"/>
    <col min="6" max="6" width="9.57421875" style="0" customWidth="1"/>
    <col min="7" max="7" width="10.00390625" style="0" customWidth="1"/>
    <col min="8" max="9" width="10.421875" style="0" customWidth="1"/>
    <col min="10" max="10" width="11.140625" style="0" customWidth="1"/>
    <col min="11" max="11" width="10.00390625" style="0" customWidth="1"/>
    <col min="12" max="12" width="8.28125" style="0" customWidth="1"/>
    <col min="13" max="13" width="7.28125" style="0" customWidth="1"/>
  </cols>
  <sheetData>
    <row r="2" spans="5:10" ht="15">
      <c r="E2" s="12"/>
      <c r="F2" s="12" t="s">
        <v>11</v>
      </c>
      <c r="G2" s="12"/>
      <c r="H2" s="12"/>
      <c r="I2" s="12"/>
      <c r="J2" s="1"/>
    </row>
    <row r="3" spans="5:9" ht="12.75">
      <c r="E3" s="12"/>
      <c r="F3" s="12" t="s">
        <v>0</v>
      </c>
      <c r="G3" s="12"/>
      <c r="H3" s="12"/>
      <c r="I3" s="12"/>
    </row>
    <row r="4" spans="5:9" ht="12.75">
      <c r="E4" s="12"/>
      <c r="F4" s="12" t="s">
        <v>10</v>
      </c>
      <c r="G4" s="12"/>
      <c r="H4" s="12"/>
      <c r="I4" s="12"/>
    </row>
    <row r="6" spans="3:13" ht="18">
      <c r="C6" s="8" t="s">
        <v>66</v>
      </c>
      <c r="D6" s="8"/>
      <c r="E6" s="8"/>
      <c r="F6" s="8"/>
      <c r="G6" s="8"/>
      <c r="H6" s="8"/>
      <c r="I6" s="8"/>
      <c r="J6" s="8"/>
      <c r="K6" s="8"/>
      <c r="L6" s="8"/>
      <c r="M6" s="8"/>
    </row>
    <row r="8" spans="3:7" ht="26.25">
      <c r="C8" s="40"/>
      <c r="E8" s="2" t="s">
        <v>1</v>
      </c>
      <c r="F8" s="3"/>
      <c r="G8" s="3"/>
    </row>
    <row r="10" spans="2:5" ht="15">
      <c r="B10" s="9" t="s">
        <v>12</v>
      </c>
      <c r="C10" s="9"/>
      <c r="D10" s="9"/>
      <c r="E10" s="10"/>
    </row>
    <row r="11" ht="13.5" thickBot="1"/>
    <row r="12" spans="2:13" ht="15" customHeight="1" thickBot="1">
      <c r="B12" s="5" t="s">
        <v>2</v>
      </c>
      <c r="C12" s="11" t="s">
        <v>3</v>
      </c>
      <c r="D12" s="11" t="s">
        <v>25</v>
      </c>
      <c r="E12" s="11" t="s">
        <v>70</v>
      </c>
      <c r="F12" s="11" t="s">
        <v>4</v>
      </c>
      <c r="G12" s="11" t="s">
        <v>5</v>
      </c>
      <c r="H12" s="11" t="s">
        <v>6</v>
      </c>
      <c r="I12" s="11" t="s">
        <v>7</v>
      </c>
      <c r="J12" s="11" t="s">
        <v>24</v>
      </c>
      <c r="K12" s="11" t="s">
        <v>8</v>
      </c>
      <c r="L12" s="131" t="s">
        <v>9</v>
      </c>
      <c r="M12" s="7"/>
    </row>
    <row r="13" spans="2:13" ht="14.25">
      <c r="B13" s="63">
        <v>1</v>
      </c>
      <c r="C13" s="26" t="s">
        <v>202</v>
      </c>
      <c r="D13" s="18" t="s">
        <v>143</v>
      </c>
      <c r="E13" s="18" t="s">
        <v>123</v>
      </c>
      <c r="F13" s="18">
        <v>15</v>
      </c>
      <c r="G13" s="18">
        <v>976</v>
      </c>
      <c r="H13" s="18">
        <v>1000</v>
      </c>
      <c r="I13" s="18">
        <v>1000</v>
      </c>
      <c r="J13" s="18">
        <v>989</v>
      </c>
      <c r="K13" s="15">
        <f aca="true" t="shared" si="0" ref="K13:K27">SUM(G13:J13)</f>
        <v>3965</v>
      </c>
      <c r="L13" s="16">
        <v>1</v>
      </c>
      <c r="M13" s="7"/>
    </row>
    <row r="14" spans="2:13" ht="14.25">
      <c r="B14" s="17">
        <v>2</v>
      </c>
      <c r="C14" s="26" t="s">
        <v>110</v>
      </c>
      <c r="D14" s="18" t="s">
        <v>72</v>
      </c>
      <c r="E14" s="29" t="s">
        <v>153</v>
      </c>
      <c r="F14" s="18">
        <v>30</v>
      </c>
      <c r="G14" s="18">
        <v>858</v>
      </c>
      <c r="H14" s="18">
        <v>1000</v>
      </c>
      <c r="I14" s="18">
        <v>1000</v>
      </c>
      <c r="J14" s="18">
        <v>1000</v>
      </c>
      <c r="K14" s="15">
        <f t="shared" si="0"/>
        <v>3858</v>
      </c>
      <c r="L14" s="16">
        <v>2</v>
      </c>
      <c r="M14" s="7"/>
    </row>
    <row r="15" spans="2:13" ht="14.25">
      <c r="B15" s="17">
        <v>3</v>
      </c>
      <c r="C15" s="28" t="s">
        <v>111</v>
      </c>
      <c r="D15" s="18" t="s">
        <v>85</v>
      </c>
      <c r="E15" s="18" t="s">
        <v>112</v>
      </c>
      <c r="F15" s="18">
        <v>5</v>
      </c>
      <c r="G15" s="18">
        <v>979</v>
      </c>
      <c r="H15" s="18">
        <v>775</v>
      </c>
      <c r="I15" s="18">
        <v>961</v>
      </c>
      <c r="J15" s="18">
        <v>980</v>
      </c>
      <c r="K15" s="15">
        <f t="shared" si="0"/>
        <v>3695</v>
      </c>
      <c r="L15" s="16">
        <v>3</v>
      </c>
      <c r="M15" s="7"/>
    </row>
    <row r="16" spans="2:13" ht="14.25">
      <c r="B16" s="17">
        <v>4</v>
      </c>
      <c r="C16" s="26" t="s">
        <v>118</v>
      </c>
      <c r="D16" s="18" t="s">
        <v>94</v>
      </c>
      <c r="E16" s="18" t="s">
        <v>119</v>
      </c>
      <c r="F16" s="18">
        <v>43</v>
      </c>
      <c r="G16" s="18">
        <v>1000</v>
      </c>
      <c r="H16" s="18">
        <v>715</v>
      </c>
      <c r="I16" s="18">
        <v>951</v>
      </c>
      <c r="J16" s="18">
        <v>958</v>
      </c>
      <c r="K16" s="15">
        <f t="shared" si="0"/>
        <v>3624</v>
      </c>
      <c r="L16" s="16">
        <v>4</v>
      </c>
      <c r="M16" s="7"/>
    </row>
    <row r="17" spans="2:13" ht="14.25">
      <c r="B17" s="17">
        <v>5</v>
      </c>
      <c r="C17" s="26" t="s">
        <v>203</v>
      </c>
      <c r="D17" s="18" t="s">
        <v>94</v>
      </c>
      <c r="E17" s="18" t="s">
        <v>165</v>
      </c>
      <c r="F17" s="18">
        <v>14</v>
      </c>
      <c r="G17" s="18">
        <v>990</v>
      </c>
      <c r="H17" s="18">
        <v>636</v>
      </c>
      <c r="I17" s="18">
        <v>1000</v>
      </c>
      <c r="J17" s="18">
        <v>916</v>
      </c>
      <c r="K17" s="15">
        <f t="shared" si="0"/>
        <v>3542</v>
      </c>
      <c r="L17" s="16">
        <v>5</v>
      </c>
      <c r="M17" s="7"/>
    </row>
    <row r="18" spans="2:13" ht="14.25">
      <c r="B18" s="17">
        <v>6</v>
      </c>
      <c r="C18" s="28" t="s">
        <v>188</v>
      </c>
      <c r="D18" s="18" t="s">
        <v>72</v>
      </c>
      <c r="E18" s="18" t="s">
        <v>109</v>
      </c>
      <c r="F18" s="18">
        <v>29</v>
      </c>
      <c r="G18" s="18">
        <v>1000</v>
      </c>
      <c r="H18" s="18">
        <v>810</v>
      </c>
      <c r="I18" s="18">
        <v>798</v>
      </c>
      <c r="J18" s="18"/>
      <c r="K18" s="15">
        <f t="shared" si="0"/>
        <v>2608</v>
      </c>
      <c r="L18" s="16">
        <v>6</v>
      </c>
      <c r="M18" s="7"/>
    </row>
    <row r="19" spans="2:13" ht="14.25">
      <c r="B19" s="17">
        <v>7</v>
      </c>
      <c r="C19" s="26" t="s">
        <v>98</v>
      </c>
      <c r="D19" s="18" t="s">
        <v>94</v>
      </c>
      <c r="E19" s="29" t="s">
        <v>99</v>
      </c>
      <c r="F19" s="18">
        <v>42</v>
      </c>
      <c r="G19" s="18">
        <v>697</v>
      </c>
      <c r="H19" s="18">
        <v>1000</v>
      </c>
      <c r="I19" s="18">
        <v>802</v>
      </c>
      <c r="J19" s="18"/>
      <c r="K19" s="15">
        <f t="shared" si="0"/>
        <v>2499</v>
      </c>
      <c r="L19" s="16">
        <v>7</v>
      </c>
      <c r="M19" s="7"/>
    </row>
    <row r="20" spans="2:13" ht="14.25">
      <c r="B20" s="17">
        <v>8</v>
      </c>
      <c r="C20" s="28" t="s">
        <v>103</v>
      </c>
      <c r="D20" s="18" t="s">
        <v>78</v>
      </c>
      <c r="E20" s="18" t="s">
        <v>84</v>
      </c>
      <c r="F20" s="18">
        <v>6</v>
      </c>
      <c r="G20" s="18">
        <v>508</v>
      </c>
      <c r="H20" s="18">
        <v>882</v>
      </c>
      <c r="I20" s="30">
        <v>682</v>
      </c>
      <c r="J20" s="18"/>
      <c r="K20" s="15">
        <f t="shared" si="0"/>
        <v>2072</v>
      </c>
      <c r="L20" s="16">
        <v>8</v>
      </c>
      <c r="M20" s="7"/>
    </row>
    <row r="21" spans="2:13" ht="14.25">
      <c r="B21" s="17">
        <v>9</v>
      </c>
      <c r="C21" s="26" t="s">
        <v>204</v>
      </c>
      <c r="D21" s="18" t="s">
        <v>94</v>
      </c>
      <c r="E21" s="18" t="s">
        <v>152</v>
      </c>
      <c r="F21" s="18">
        <v>26</v>
      </c>
      <c r="G21" s="18">
        <v>1000</v>
      </c>
      <c r="H21" s="18">
        <v>0</v>
      </c>
      <c r="I21" s="18">
        <v>593</v>
      </c>
      <c r="J21" s="18"/>
      <c r="K21" s="15">
        <f t="shared" si="0"/>
        <v>1593</v>
      </c>
      <c r="L21" s="16">
        <v>9</v>
      </c>
      <c r="M21" s="7"/>
    </row>
    <row r="22" spans="2:13" ht="14.25">
      <c r="B22" s="17">
        <v>10</v>
      </c>
      <c r="C22" s="26" t="s">
        <v>200</v>
      </c>
      <c r="D22" s="18" t="s">
        <v>94</v>
      </c>
      <c r="E22" s="29" t="s">
        <v>117</v>
      </c>
      <c r="F22" s="18">
        <v>18</v>
      </c>
      <c r="G22" s="18">
        <v>0</v>
      </c>
      <c r="H22" s="18">
        <v>507</v>
      </c>
      <c r="I22" s="18">
        <v>860</v>
      </c>
      <c r="J22" s="18"/>
      <c r="K22" s="15">
        <f t="shared" si="0"/>
        <v>1367</v>
      </c>
      <c r="L22" s="16">
        <v>10</v>
      </c>
      <c r="M22" s="7"/>
    </row>
    <row r="23" spans="2:13" ht="14.25">
      <c r="B23" s="17">
        <v>11</v>
      </c>
      <c r="C23" s="28" t="s">
        <v>76</v>
      </c>
      <c r="D23" s="18" t="s">
        <v>72</v>
      </c>
      <c r="E23" s="18" t="s">
        <v>128</v>
      </c>
      <c r="F23" s="18">
        <v>33</v>
      </c>
      <c r="G23" s="18">
        <v>416</v>
      </c>
      <c r="H23" s="18">
        <v>452</v>
      </c>
      <c r="I23" s="18">
        <v>482</v>
      </c>
      <c r="J23" s="18"/>
      <c r="K23" s="15">
        <f t="shared" si="0"/>
        <v>1350</v>
      </c>
      <c r="L23" s="16">
        <v>11</v>
      </c>
      <c r="M23" s="7"/>
    </row>
    <row r="24" spans="2:13" ht="14.25">
      <c r="B24" s="17">
        <v>12</v>
      </c>
      <c r="C24" s="26" t="s">
        <v>164</v>
      </c>
      <c r="D24" s="18" t="s">
        <v>94</v>
      </c>
      <c r="E24" s="18" t="s">
        <v>136</v>
      </c>
      <c r="F24" s="18">
        <v>44</v>
      </c>
      <c r="G24" s="18">
        <v>0</v>
      </c>
      <c r="H24" s="18">
        <v>714</v>
      </c>
      <c r="I24" s="18">
        <v>408</v>
      </c>
      <c r="J24" s="18"/>
      <c r="K24" s="15">
        <f t="shared" si="0"/>
        <v>1122</v>
      </c>
      <c r="L24" s="16">
        <v>12</v>
      </c>
      <c r="M24" s="7"/>
    </row>
    <row r="25" spans="2:13" ht="14.25">
      <c r="B25" s="17">
        <v>13</v>
      </c>
      <c r="C25" s="26" t="s">
        <v>190</v>
      </c>
      <c r="D25" s="18" t="s">
        <v>94</v>
      </c>
      <c r="E25" s="18" t="s">
        <v>105</v>
      </c>
      <c r="F25" s="18">
        <v>36</v>
      </c>
      <c r="G25" s="18">
        <v>0</v>
      </c>
      <c r="H25" s="18">
        <v>0</v>
      </c>
      <c r="I25" s="18">
        <v>579</v>
      </c>
      <c r="J25" s="18"/>
      <c r="K25" s="15">
        <f t="shared" si="0"/>
        <v>579</v>
      </c>
      <c r="L25" s="16">
        <v>13</v>
      </c>
      <c r="M25" s="7"/>
    </row>
    <row r="26" spans="2:13" ht="14.25">
      <c r="B26" s="17">
        <v>14</v>
      </c>
      <c r="C26" s="28" t="s">
        <v>71</v>
      </c>
      <c r="D26" s="18" t="s">
        <v>72</v>
      </c>
      <c r="E26" s="18" t="s">
        <v>108</v>
      </c>
      <c r="F26" s="18">
        <v>28</v>
      </c>
      <c r="G26" s="18">
        <v>0</v>
      </c>
      <c r="H26" s="18" t="s">
        <v>106</v>
      </c>
      <c r="I26" s="18" t="s">
        <v>106</v>
      </c>
      <c r="J26" s="18"/>
      <c r="K26" s="15">
        <f t="shared" si="0"/>
        <v>0</v>
      </c>
      <c r="L26" s="16" t="s">
        <v>186</v>
      </c>
      <c r="M26" s="7"/>
    </row>
    <row r="27" spans="2:13" ht="15" thickBot="1">
      <c r="B27" s="20">
        <v>15</v>
      </c>
      <c r="C27" s="27" t="s">
        <v>194</v>
      </c>
      <c r="D27" s="21" t="s">
        <v>94</v>
      </c>
      <c r="E27" s="21" t="s">
        <v>102</v>
      </c>
      <c r="F27" s="21">
        <v>41</v>
      </c>
      <c r="G27" s="21" t="s">
        <v>106</v>
      </c>
      <c r="H27" s="21">
        <v>0</v>
      </c>
      <c r="I27" s="21" t="s">
        <v>106</v>
      </c>
      <c r="J27" s="21"/>
      <c r="K27" s="53">
        <f t="shared" si="0"/>
        <v>0</v>
      </c>
      <c r="L27" s="132" t="s">
        <v>186</v>
      </c>
      <c r="M27" s="7"/>
    </row>
    <row r="28" spans="1:13" ht="12.75">
      <c r="A28" s="4"/>
      <c r="B28" s="7"/>
      <c r="C28" s="4"/>
      <c r="D28" s="4"/>
      <c r="E28" s="4"/>
      <c r="F28" s="4"/>
      <c r="G28" s="4"/>
      <c r="H28" s="4"/>
      <c r="I28" s="4"/>
      <c r="J28" s="4"/>
      <c r="K28" s="4"/>
      <c r="L28" s="7"/>
      <c r="M28" s="7"/>
    </row>
    <row r="29" spans="1:13" ht="14.25">
      <c r="A29" s="4"/>
      <c r="B29" s="23"/>
      <c r="C29" s="14" t="s">
        <v>61</v>
      </c>
      <c r="D29" s="14"/>
      <c r="E29" s="6"/>
      <c r="F29" s="6"/>
      <c r="G29" s="6"/>
      <c r="H29" s="6"/>
      <c r="I29" s="6"/>
      <c r="J29" s="4"/>
      <c r="K29" s="4"/>
      <c r="L29" s="7"/>
      <c r="M29" s="7"/>
    </row>
    <row r="30" spans="1:13" ht="14.25">
      <c r="A30" s="4"/>
      <c r="B30" s="23"/>
      <c r="C30" s="6" t="s">
        <v>184</v>
      </c>
      <c r="D30" s="6"/>
      <c r="E30" s="6"/>
      <c r="F30" s="14" t="s">
        <v>19</v>
      </c>
      <c r="G30" s="14"/>
      <c r="H30" s="14"/>
      <c r="J30" s="4"/>
      <c r="K30" s="6" t="s">
        <v>54</v>
      </c>
      <c r="L30" s="23"/>
      <c r="M30" s="7"/>
    </row>
    <row r="31" spans="1:13" ht="16.5">
      <c r="A31" s="4"/>
      <c r="B31" s="6"/>
      <c r="C31" s="6" t="s">
        <v>177</v>
      </c>
      <c r="D31" s="6"/>
      <c r="E31" s="6"/>
      <c r="F31" s="6"/>
      <c r="G31" s="6"/>
      <c r="H31" s="6"/>
      <c r="I31" s="6"/>
      <c r="J31" s="4"/>
      <c r="K31" s="4"/>
      <c r="L31" s="4"/>
      <c r="M31" s="4"/>
    </row>
    <row r="32" spans="2:12" ht="16.5">
      <c r="B32" s="14"/>
      <c r="C32" s="14" t="s">
        <v>68</v>
      </c>
      <c r="D32" s="14"/>
      <c r="E32" s="14"/>
      <c r="F32" s="6" t="s">
        <v>18</v>
      </c>
      <c r="G32" s="6"/>
      <c r="H32" s="6"/>
      <c r="K32" s="14" t="s">
        <v>22</v>
      </c>
      <c r="L32" s="14"/>
    </row>
    <row r="33" spans="11:12" ht="14.25">
      <c r="K33" s="14"/>
      <c r="L33" s="14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Latvian Spacemodelling Sport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Liepaja Cup 2011 rez_</dc:title>
  <dc:subject/>
  <dc:creator>Arnis</dc:creator>
  <cp:keywords/>
  <dc:description/>
  <cp:lastModifiedBy>Leszek</cp:lastModifiedBy>
  <cp:lastPrinted>2011-07-11T21:18:14Z</cp:lastPrinted>
  <dcterms:created xsi:type="dcterms:W3CDTF">2002-07-15T21:02:47Z</dcterms:created>
  <dcterms:modified xsi:type="dcterms:W3CDTF">2011-07-13T05:51:02Z</dcterms:modified>
  <cp:category/>
  <cp:version/>
  <cp:contentType/>
  <cp:contentStatus/>
</cp:coreProperties>
</file>