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4"/>
  </bookViews>
  <sheets>
    <sheet name="S4A" sheetId="1" r:id="rId1"/>
    <sheet name="S4AJ" sheetId="2" r:id="rId2"/>
    <sheet name="S6A" sheetId="3" r:id="rId3"/>
    <sheet name="S6AJ" sheetId="4" r:id="rId4"/>
    <sheet name="S9A" sheetId="5" r:id="rId5"/>
    <sheet name="S9AJ" sheetId="6" r:id="rId6"/>
    <sheet name="S7" sheetId="7" r:id="rId7"/>
    <sheet name="S7J" sheetId="8" r:id="rId8"/>
    <sheet name="S8EP" sheetId="9" r:id="rId9"/>
    <sheet name="S8EPJ" sheetId="10" r:id="rId10"/>
  </sheets>
  <definedNames/>
  <calcPr fullCalcOnLoad="1"/>
</workbook>
</file>

<file path=xl/sharedStrings.xml><?xml version="1.0" encoding="utf-8"?>
<sst xmlns="http://schemas.openxmlformats.org/spreadsheetml/2006/main" count="1083" uniqueCount="156">
  <si>
    <t>FAI CIAM World Cup In Space Models</t>
  </si>
  <si>
    <t>WORLD CUP “ANTANAS GUSTAITIS CUP 2012“</t>
  </si>
  <si>
    <t>29th of June to 1th of July</t>
  </si>
  <si>
    <t>Air temp.</t>
  </si>
  <si>
    <t>C</t>
  </si>
  <si>
    <t>Marijampolė Lithuania</t>
  </si>
  <si>
    <t>Wind sp.</t>
  </si>
  <si>
    <t>m/s</t>
  </si>
  <si>
    <r>
      <t xml:space="preserve">CATEGORY    </t>
    </r>
    <r>
      <rPr>
        <b/>
        <sz val="12"/>
        <rFont val="Arial"/>
        <family val="2"/>
      </rPr>
      <t>S-4-A</t>
    </r>
  </si>
  <si>
    <t>No.</t>
  </si>
  <si>
    <t>SURNAME, Name</t>
  </si>
  <si>
    <t>Country</t>
  </si>
  <si>
    <t>License No.</t>
  </si>
  <si>
    <t>Start No.</t>
  </si>
  <si>
    <t>1 flight</t>
  </si>
  <si>
    <t>2flight</t>
  </si>
  <si>
    <t>3 flight</t>
  </si>
  <si>
    <t>Total</t>
  </si>
  <si>
    <t>Place</t>
  </si>
  <si>
    <t>Status</t>
  </si>
  <si>
    <t>LIPAI Aliaksandr</t>
  </si>
  <si>
    <t>Belarus</t>
  </si>
  <si>
    <t>BLR-071</t>
  </si>
  <si>
    <t>Senior</t>
  </si>
  <si>
    <t>STROKOV Kirill (J)</t>
  </si>
  <si>
    <t>Russia</t>
  </si>
  <si>
    <t>1215 RUS</t>
  </si>
  <si>
    <t>Junior</t>
  </si>
  <si>
    <t>LASOCHA Slavomir</t>
  </si>
  <si>
    <t>Poland</t>
  </si>
  <si>
    <t>POL 3896</t>
  </si>
  <si>
    <t>STRAZDAS Jurgis</t>
  </si>
  <si>
    <t>Lithuania</t>
  </si>
  <si>
    <t>LTU066</t>
  </si>
  <si>
    <t>-</t>
  </si>
  <si>
    <t>JUCEVIČIUS Gintaras</t>
  </si>
  <si>
    <t>LTU597</t>
  </si>
  <si>
    <t>PETKEVIČIUS Aurimas (J)</t>
  </si>
  <si>
    <t>LTU664</t>
  </si>
  <si>
    <t>ZHABRAVETS Kiryl (J)</t>
  </si>
  <si>
    <t>BLR-257</t>
  </si>
  <si>
    <t>VERBILIS Laimis (J)</t>
  </si>
  <si>
    <t>LTU701</t>
  </si>
  <si>
    <t>PUMPURS Lauris</t>
  </si>
  <si>
    <t>Latvija</t>
  </si>
  <si>
    <t>YL-264</t>
  </si>
  <si>
    <t>LAVRUKHIN Alexander (J)</t>
  </si>
  <si>
    <t>2892 RUS</t>
  </si>
  <si>
    <t>SVIRSKIS Marius (J)</t>
  </si>
  <si>
    <t>LTU672</t>
  </si>
  <si>
    <t>URBONAS Augustas (J)</t>
  </si>
  <si>
    <t>LTU607</t>
  </si>
  <si>
    <t>KOROTIN Dmitry (J)</t>
  </si>
  <si>
    <t>01748 RUS</t>
  </si>
  <si>
    <t>HRABOUSKI Valery</t>
  </si>
  <si>
    <t>BLR-128</t>
  </si>
  <si>
    <t>PLECHANOV Vladas</t>
  </si>
  <si>
    <t>LTU713</t>
  </si>
  <si>
    <t>BEREDNIKOVAS Aivaras (J)</t>
  </si>
  <si>
    <t>LTU774</t>
  </si>
  <si>
    <t>YL-294</t>
  </si>
  <si>
    <t>SURHINEVICH Andrei (J)</t>
  </si>
  <si>
    <t>BLR-325</t>
  </si>
  <si>
    <t>MAKČINSKAS Paulius (J)</t>
  </si>
  <si>
    <t>LTU606</t>
  </si>
  <si>
    <t>YL-462</t>
  </si>
  <si>
    <t>STANKEVIČIUS Airidas (J)</t>
  </si>
  <si>
    <t>LTU777</t>
  </si>
  <si>
    <t>TREIKAUSKAS Mykolas (J)</t>
  </si>
  <si>
    <t>LTU559</t>
  </si>
  <si>
    <t>RAUDINŠ Oskars (J)</t>
  </si>
  <si>
    <t>YL-300</t>
  </si>
  <si>
    <t>BRAKOVSKIS Māris (J)</t>
  </si>
  <si>
    <t>YL-287</t>
  </si>
  <si>
    <t>KONCHYK Dzmitry (J)</t>
  </si>
  <si>
    <t>BLR-317</t>
  </si>
  <si>
    <t>TIMOFEJEV Maksim</t>
  </si>
  <si>
    <t>LTU284</t>
  </si>
  <si>
    <t>STANKEVIČIUS Karolis (J)</t>
  </si>
  <si>
    <t>LTU776</t>
  </si>
  <si>
    <t>KULAKOU Artsiom (J)</t>
  </si>
  <si>
    <t>BLR-256</t>
  </si>
  <si>
    <t>SHABRONSKI Daniil (J)</t>
  </si>
  <si>
    <t>BLR-320</t>
  </si>
  <si>
    <t>PRONIN Evgeny (J)</t>
  </si>
  <si>
    <t>2893 RUS</t>
  </si>
  <si>
    <t>BRUZGULIS Darius (J)</t>
  </si>
  <si>
    <t>LTU772</t>
  </si>
  <si>
    <t>VENCKUS Tautvydas (J)</t>
  </si>
  <si>
    <t>LTU775</t>
  </si>
  <si>
    <t>State range officer:</t>
  </si>
  <si>
    <t>Jan Maixner</t>
  </si>
  <si>
    <t>FAI jury:</t>
  </si>
  <si>
    <t>Liubomir Jurek</t>
  </si>
  <si>
    <t>Andrius Bukauskas</t>
  </si>
  <si>
    <t>Gunars Putra</t>
  </si>
  <si>
    <t>2 flight</t>
  </si>
  <si>
    <r>
      <t xml:space="preserve">CATEGORY    </t>
    </r>
    <r>
      <rPr>
        <b/>
        <sz val="12"/>
        <rFont val="Arial"/>
        <family val="2"/>
      </rPr>
      <t>S-6-A</t>
    </r>
  </si>
  <si>
    <t>JASZKIM Eryk</t>
  </si>
  <si>
    <t>POL 6630</t>
  </si>
  <si>
    <t>MINKEVICH Uladzimir</t>
  </si>
  <si>
    <t>BLR-042</t>
  </si>
  <si>
    <t>POLUKAINEN Arvi</t>
  </si>
  <si>
    <t>Estonia</t>
  </si>
  <si>
    <t>EST0069</t>
  </si>
  <si>
    <t>PAVLJUK Vasil</t>
  </si>
  <si>
    <t>Slovakia</t>
  </si>
  <si>
    <t>SVK 1029</t>
  </si>
  <si>
    <t>TŠAVA Jane (J)</t>
  </si>
  <si>
    <t>EST0623</t>
  </si>
  <si>
    <t>SALUMAE Kristijan</t>
  </si>
  <si>
    <t>EST0343</t>
  </si>
  <si>
    <r>
      <t xml:space="preserve">CATEGORY    </t>
    </r>
    <r>
      <rPr>
        <b/>
        <sz val="12"/>
        <rFont val="Arial"/>
        <family val="2"/>
      </rPr>
      <t>S-6-A JUNIOR</t>
    </r>
  </si>
  <si>
    <r>
      <t xml:space="preserve">CATEGORY    </t>
    </r>
    <r>
      <rPr>
        <b/>
        <sz val="12"/>
        <rFont val="Arial"/>
        <family val="2"/>
      </rPr>
      <t>S-9-A</t>
    </r>
  </si>
  <si>
    <t>VASARAUDZIS Egils (J)</t>
  </si>
  <si>
    <t>BARKOVSKA Diana (J)</t>
  </si>
  <si>
    <r>
      <t xml:space="preserve">CATEGORY    </t>
    </r>
    <r>
      <rPr>
        <b/>
        <sz val="12"/>
        <rFont val="Arial"/>
        <family val="2"/>
      </rPr>
      <t>S-9-A JUNIOR</t>
    </r>
  </si>
  <si>
    <r>
      <t xml:space="preserve">CATEGORY    </t>
    </r>
    <r>
      <rPr>
        <b/>
        <sz val="12"/>
        <rFont val="Arial"/>
        <family val="2"/>
      </rPr>
      <t>S8E/P</t>
    </r>
  </si>
  <si>
    <t>Name</t>
  </si>
  <si>
    <t>FAI licence Nr.</t>
  </si>
  <si>
    <t>Starting Nr.</t>
  </si>
  <si>
    <t>1 Flight</t>
  </si>
  <si>
    <t>2 Flight</t>
  </si>
  <si>
    <t>3 Flight</t>
  </si>
  <si>
    <t>Ʃ</t>
  </si>
  <si>
    <t>Final</t>
  </si>
  <si>
    <t>Senjor</t>
  </si>
  <si>
    <t>OJAVERS Aleksandrs</t>
  </si>
  <si>
    <t>YL-261</t>
  </si>
  <si>
    <t>YL-450</t>
  </si>
  <si>
    <t>DQ</t>
  </si>
  <si>
    <t>BERŽINŠ Viesturs</t>
  </si>
  <si>
    <t>YL-229</t>
  </si>
  <si>
    <t>TIKK Taavi</t>
  </si>
  <si>
    <t>EST0340</t>
  </si>
  <si>
    <t>BRIVNIEKS Roberts</t>
  </si>
  <si>
    <t>YL-061</t>
  </si>
  <si>
    <t>JUNIORS</t>
  </si>
  <si>
    <r>
      <t xml:space="preserve">CATEGORY    </t>
    </r>
    <r>
      <rPr>
        <b/>
        <sz val="12"/>
        <rFont val="Arial"/>
        <family val="2"/>
      </rPr>
      <t>S-7</t>
    </r>
  </si>
  <si>
    <t>Prototype</t>
  </si>
  <si>
    <t>Stend</t>
  </si>
  <si>
    <t>Best flight</t>
  </si>
  <si>
    <t>LittleJoe</t>
  </si>
  <si>
    <t>Meteor-1</t>
  </si>
  <si>
    <t>Meteor-3</t>
  </si>
  <si>
    <t>Matra R-422B</t>
  </si>
  <si>
    <t>Jupiter-C</t>
  </si>
  <si>
    <t>Advanced Terrier</t>
  </si>
  <si>
    <t>Inter Kosmos</t>
  </si>
  <si>
    <t>Starchaser5/Tundestar</t>
  </si>
  <si>
    <t>Nike-Tomahawk</t>
  </si>
  <si>
    <t>Monika</t>
  </si>
  <si>
    <t>ENDZIULIS Adolfas</t>
  </si>
  <si>
    <t>LTU603</t>
  </si>
  <si>
    <t>Delta II 7420005-10</t>
  </si>
  <si>
    <r>
      <t xml:space="preserve">CATEGORY    </t>
    </r>
    <r>
      <rPr>
        <b/>
        <sz val="12"/>
        <rFont val="Arial"/>
        <family val="2"/>
      </rPr>
      <t>S-7 JUNIORS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</si>
</sst>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1" fontId="3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1" fontId="40" fillId="0" borderId="10" xfId="0" applyNumberFormat="1" applyFont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1" fontId="40" fillId="0" borderId="15" xfId="0" applyNumberFormat="1" applyFont="1" applyBorder="1" applyAlignment="1">
      <alignment horizontal="center"/>
    </xf>
    <xf numFmtId="1" fontId="40" fillId="0" borderId="15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 shrinkToFit="1"/>
    </xf>
    <xf numFmtId="0" fontId="4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9525</xdr:rowOff>
    </xdr:from>
    <xdr:to>
      <xdr:col>9</xdr:col>
      <xdr:colOff>495300</xdr:colOff>
      <xdr:row>4</xdr:row>
      <xdr:rowOff>47625</xdr:rowOff>
    </xdr:to>
    <xdr:pic>
      <xdr:nvPicPr>
        <xdr:cNvPr id="1" name="Picture 2" descr="Emblema20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9525"/>
          <a:ext cx="895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95250</xdr:rowOff>
    </xdr:from>
    <xdr:to>
      <xdr:col>8</xdr:col>
      <xdr:colOff>514350</xdr:colOff>
      <xdr:row>4</xdr:row>
      <xdr:rowOff>133350</xdr:rowOff>
    </xdr:to>
    <xdr:pic>
      <xdr:nvPicPr>
        <xdr:cNvPr id="1" name="Picture 2" descr="Emblema20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95250"/>
          <a:ext cx="828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9525</xdr:rowOff>
    </xdr:from>
    <xdr:to>
      <xdr:col>9</xdr:col>
      <xdr:colOff>504825</xdr:colOff>
      <xdr:row>4</xdr:row>
      <xdr:rowOff>66675</xdr:rowOff>
    </xdr:to>
    <xdr:pic>
      <xdr:nvPicPr>
        <xdr:cNvPr id="1" name="Picture 2" descr="Emblema20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9525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9525</xdr:rowOff>
    </xdr:from>
    <xdr:to>
      <xdr:col>9</xdr:col>
      <xdr:colOff>419100</xdr:colOff>
      <xdr:row>4</xdr:row>
      <xdr:rowOff>57150</xdr:rowOff>
    </xdr:to>
    <xdr:pic>
      <xdr:nvPicPr>
        <xdr:cNvPr id="1" name="Picture 2" descr="Emblema20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9525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0</xdr:row>
      <xdr:rowOff>9525</xdr:rowOff>
    </xdr:from>
    <xdr:to>
      <xdr:col>9</xdr:col>
      <xdr:colOff>419100</xdr:colOff>
      <xdr:row>4</xdr:row>
      <xdr:rowOff>85725</xdr:rowOff>
    </xdr:to>
    <xdr:pic>
      <xdr:nvPicPr>
        <xdr:cNvPr id="1" name="Picture 2" descr="Emblema20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9525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0</xdr:rowOff>
    </xdr:from>
    <xdr:to>
      <xdr:col>9</xdr:col>
      <xdr:colOff>409575</xdr:colOff>
      <xdr:row>4</xdr:row>
      <xdr:rowOff>47625</xdr:rowOff>
    </xdr:to>
    <xdr:pic>
      <xdr:nvPicPr>
        <xdr:cNvPr id="1" name="Picture 2" descr="Emblema20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0"/>
          <a:ext cx="8191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0</xdr:row>
      <xdr:rowOff>0</xdr:rowOff>
    </xdr:from>
    <xdr:to>
      <xdr:col>9</xdr:col>
      <xdr:colOff>419100</xdr:colOff>
      <xdr:row>4</xdr:row>
      <xdr:rowOff>57150</xdr:rowOff>
    </xdr:to>
    <xdr:pic>
      <xdr:nvPicPr>
        <xdr:cNvPr id="1" name="Picture 2" descr="Emblema20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209550</xdr:colOff>
      <xdr:row>0</xdr:row>
      <xdr:rowOff>9525</xdr:rowOff>
    </xdr:from>
    <xdr:to>
      <xdr:col>11</xdr:col>
      <xdr:colOff>352425</xdr:colOff>
      <xdr:row>4</xdr:row>
      <xdr:rowOff>19050</xdr:rowOff>
    </xdr:to>
    <xdr:pic>
      <xdr:nvPicPr>
        <xdr:cNvPr id="1" name="Picture 2" descr="Emblema20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9525"/>
          <a:ext cx="752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200025</xdr:colOff>
      <xdr:row>0</xdr:row>
      <xdr:rowOff>0</xdr:rowOff>
    </xdr:from>
    <xdr:to>
      <xdr:col>11</xdr:col>
      <xdr:colOff>419100</xdr:colOff>
      <xdr:row>4</xdr:row>
      <xdr:rowOff>57150</xdr:rowOff>
    </xdr:to>
    <xdr:pic>
      <xdr:nvPicPr>
        <xdr:cNvPr id="1" name="Picture 2" descr="Emblema20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0"/>
          <a:ext cx="8286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0</xdr:row>
      <xdr:rowOff>28575</xdr:rowOff>
    </xdr:from>
    <xdr:to>
      <xdr:col>11</xdr:col>
      <xdr:colOff>257175</xdr:colOff>
      <xdr:row>4</xdr:row>
      <xdr:rowOff>66675</xdr:rowOff>
    </xdr:to>
    <xdr:pic>
      <xdr:nvPicPr>
        <xdr:cNvPr id="1" name="Picture 2" descr="Emblema201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2857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1">
      <selection activeCell="B7" sqref="B7"/>
    </sheetView>
  </sheetViews>
  <sheetFormatPr defaultColWidth="12.00390625" defaultRowHeight="15"/>
  <cols>
    <col min="1" max="1" width="5.421875" style="0" customWidth="1"/>
    <col min="2" max="2" width="24.421875" style="0" customWidth="1"/>
    <col min="3" max="3" width="12.00390625" style="0" customWidth="1"/>
    <col min="4" max="4" width="13.57421875" style="0" customWidth="1"/>
    <col min="5" max="5" width="9.7109375" style="0" customWidth="1"/>
    <col min="6" max="9" width="7.8515625" style="0" customWidth="1"/>
    <col min="10" max="10" width="8.00390625" style="0" customWidth="1"/>
    <col min="11" max="11" width="9.140625" style="0" customWidth="1"/>
    <col min="12" max="12" width="27.8515625" style="5" customWidth="1"/>
    <col min="13" max="253" width="9.140625" style="0" customWidth="1"/>
    <col min="254" max="254" width="5.421875" style="0" customWidth="1"/>
    <col min="255" max="255" width="24.421875" style="0" customWidth="1"/>
  </cols>
  <sheetData>
    <row r="1" spans="1:11" ht="15">
      <c r="A1" s="1"/>
      <c r="C1" s="2" t="s">
        <v>0</v>
      </c>
      <c r="D1" s="3"/>
      <c r="E1" s="3"/>
      <c r="F1" s="4"/>
      <c r="G1" s="4"/>
      <c r="H1" s="4"/>
      <c r="I1" s="4"/>
      <c r="J1" s="4"/>
      <c r="K1" s="4"/>
    </row>
    <row r="2" spans="1:11" ht="15">
      <c r="A2" s="1"/>
      <c r="C2" s="2" t="s">
        <v>1</v>
      </c>
      <c r="D2" s="2"/>
      <c r="E2" s="2"/>
      <c r="F2" s="4"/>
      <c r="G2" s="4"/>
      <c r="H2" s="4"/>
      <c r="I2" s="4"/>
      <c r="J2" s="4"/>
      <c r="K2" s="4"/>
    </row>
    <row r="3" spans="1:11" ht="15">
      <c r="A3" s="1"/>
      <c r="C3" s="6" t="s">
        <v>2</v>
      </c>
      <c r="D3" s="6"/>
      <c r="E3" s="6"/>
      <c r="F3" s="7" t="s">
        <v>3</v>
      </c>
      <c r="G3" s="6">
        <v>24</v>
      </c>
      <c r="H3" s="7" t="s">
        <v>4</v>
      </c>
      <c r="I3" s="4"/>
      <c r="J3" s="4"/>
      <c r="K3" s="4"/>
    </row>
    <row r="4" spans="1:11" ht="15">
      <c r="A4" s="1"/>
      <c r="C4" s="6" t="s">
        <v>5</v>
      </c>
      <c r="D4" s="6"/>
      <c r="E4" s="6"/>
      <c r="F4" s="7" t="s">
        <v>6</v>
      </c>
      <c r="G4" s="6">
        <v>2.4</v>
      </c>
      <c r="H4" s="7" t="s">
        <v>7</v>
      </c>
      <c r="I4" s="4"/>
      <c r="J4" s="4"/>
      <c r="K4" s="4"/>
    </row>
    <row r="5" spans="1:11" ht="15">
      <c r="A5" s="1"/>
      <c r="B5" s="6"/>
      <c r="C5" s="6"/>
      <c r="D5" s="6"/>
      <c r="E5" s="6"/>
      <c r="F5" s="4"/>
      <c r="G5" s="4"/>
      <c r="H5" s="4"/>
      <c r="I5" s="4"/>
      <c r="J5" s="4"/>
      <c r="K5" s="4"/>
    </row>
    <row r="6" spans="1:11" ht="15.75">
      <c r="A6" s="1"/>
      <c r="C6" s="2" t="s">
        <v>8</v>
      </c>
      <c r="D6" s="6"/>
      <c r="E6" s="6"/>
      <c r="F6" s="4"/>
      <c r="G6" s="4"/>
      <c r="H6" s="4"/>
      <c r="I6" s="4"/>
      <c r="J6" s="4"/>
      <c r="K6" s="4"/>
    </row>
    <row r="7" spans="1:11" ht="15">
      <c r="A7" s="1"/>
      <c r="C7" s="6"/>
      <c r="D7" s="6"/>
      <c r="E7" s="6"/>
      <c r="F7" s="4"/>
      <c r="G7" s="4"/>
      <c r="H7" s="4"/>
      <c r="I7" s="4"/>
      <c r="J7" s="4"/>
      <c r="K7" s="4"/>
    </row>
    <row r="8" spans="1:20" s="12" customFormat="1" ht="30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  <c r="L8" s="9"/>
      <c r="M8" s="10"/>
      <c r="N8" s="11"/>
      <c r="O8" s="10"/>
      <c r="P8" s="10"/>
      <c r="Q8" s="10"/>
      <c r="R8" s="10"/>
      <c r="S8" s="10"/>
      <c r="T8" s="10"/>
    </row>
    <row r="9" spans="1:20" s="20" customFormat="1" ht="12.75">
      <c r="A9" s="52">
        <v>1</v>
      </c>
      <c r="B9" s="115" t="s">
        <v>20</v>
      </c>
      <c r="C9" s="53" t="s">
        <v>21</v>
      </c>
      <c r="D9" s="116" t="s">
        <v>22</v>
      </c>
      <c r="E9" s="53">
        <v>5</v>
      </c>
      <c r="F9" s="52">
        <v>92</v>
      </c>
      <c r="G9" s="52">
        <v>180</v>
      </c>
      <c r="H9" s="52">
        <v>171</v>
      </c>
      <c r="I9" s="52">
        <f aca="true" t="shared" si="0" ref="I9:I40">SUM(F9:H9)</f>
        <v>443</v>
      </c>
      <c r="J9" s="53">
        <f aca="true" t="shared" si="1" ref="J9:J40">RANK(I9,I$9:I$40)</f>
        <v>1</v>
      </c>
      <c r="K9" s="117" t="s">
        <v>23</v>
      </c>
      <c r="L9" s="18"/>
      <c r="M9" s="19"/>
      <c r="N9" s="19"/>
      <c r="O9" s="19"/>
      <c r="P9" s="19"/>
      <c r="Q9" s="19"/>
      <c r="R9" s="19"/>
      <c r="S9" s="19"/>
      <c r="T9" s="19"/>
    </row>
    <row r="10" spans="1:20" s="20" customFormat="1" ht="12.75">
      <c r="A10" s="52">
        <v>2</v>
      </c>
      <c r="B10" s="118" t="s">
        <v>24</v>
      </c>
      <c r="C10" s="119" t="s">
        <v>25</v>
      </c>
      <c r="D10" s="53" t="s">
        <v>26</v>
      </c>
      <c r="E10" s="53">
        <v>13</v>
      </c>
      <c r="F10" s="52">
        <v>132</v>
      </c>
      <c r="G10" s="52">
        <v>130</v>
      </c>
      <c r="H10" s="52">
        <v>180</v>
      </c>
      <c r="I10" s="52">
        <f t="shared" si="0"/>
        <v>442</v>
      </c>
      <c r="J10" s="53">
        <f t="shared" si="1"/>
        <v>2</v>
      </c>
      <c r="K10" s="120" t="s">
        <v>27</v>
      </c>
      <c r="L10" s="18"/>
      <c r="M10" s="19"/>
      <c r="N10" s="19"/>
      <c r="O10" s="19"/>
      <c r="P10" s="19"/>
      <c r="Q10" s="19"/>
      <c r="R10" s="19"/>
      <c r="S10" s="19"/>
      <c r="T10" s="19"/>
    </row>
    <row r="11" spans="1:20" s="20" customFormat="1" ht="12.75">
      <c r="A11" s="52">
        <v>3</v>
      </c>
      <c r="B11" s="121" t="s">
        <v>28</v>
      </c>
      <c r="C11" s="119" t="s">
        <v>29</v>
      </c>
      <c r="D11" s="53" t="s">
        <v>30</v>
      </c>
      <c r="E11" s="122">
        <v>2</v>
      </c>
      <c r="F11" s="52">
        <v>105</v>
      </c>
      <c r="G11" s="52">
        <v>120</v>
      </c>
      <c r="H11" s="52">
        <v>180</v>
      </c>
      <c r="I11" s="52">
        <f t="shared" si="0"/>
        <v>405</v>
      </c>
      <c r="J11" s="53">
        <f t="shared" si="1"/>
        <v>3</v>
      </c>
      <c r="K11" s="120" t="s">
        <v>23</v>
      </c>
      <c r="L11" s="26"/>
      <c r="M11" s="19"/>
      <c r="N11" s="19"/>
      <c r="O11" s="19"/>
      <c r="P11" s="19"/>
      <c r="Q11" s="19"/>
      <c r="R11" s="19"/>
      <c r="S11" s="19"/>
      <c r="T11" s="19"/>
    </row>
    <row r="12" spans="1:20" ht="15">
      <c r="A12" s="13">
        <v>4</v>
      </c>
      <c r="B12" s="24" t="s">
        <v>31</v>
      </c>
      <c r="C12" s="27" t="s">
        <v>32</v>
      </c>
      <c r="D12" s="15" t="s">
        <v>33</v>
      </c>
      <c r="E12" s="15">
        <v>17</v>
      </c>
      <c r="F12" s="13">
        <v>180</v>
      </c>
      <c r="G12" s="13">
        <v>180</v>
      </c>
      <c r="H12" s="13" t="s">
        <v>34</v>
      </c>
      <c r="I12" s="13">
        <f t="shared" si="0"/>
        <v>360</v>
      </c>
      <c r="J12" s="15">
        <f t="shared" si="1"/>
        <v>4</v>
      </c>
      <c r="K12" s="17" t="s">
        <v>23</v>
      </c>
      <c r="L12" s="28"/>
      <c r="M12" s="1"/>
      <c r="N12" s="1"/>
      <c r="O12" s="1"/>
      <c r="P12" s="1"/>
      <c r="Q12" s="1"/>
      <c r="R12" s="1"/>
      <c r="S12" s="1"/>
      <c r="T12" s="29"/>
    </row>
    <row r="13" spans="1:20" ht="15">
      <c r="A13" s="13">
        <v>5</v>
      </c>
      <c r="B13" s="21" t="s">
        <v>35</v>
      </c>
      <c r="C13" s="22" t="s">
        <v>32</v>
      </c>
      <c r="D13" s="15" t="s">
        <v>36</v>
      </c>
      <c r="E13" s="15">
        <v>19</v>
      </c>
      <c r="F13" s="13">
        <v>96</v>
      </c>
      <c r="G13" s="13">
        <v>180</v>
      </c>
      <c r="H13" s="13">
        <v>75</v>
      </c>
      <c r="I13" s="13">
        <f t="shared" si="0"/>
        <v>351</v>
      </c>
      <c r="J13" s="15">
        <f t="shared" si="1"/>
        <v>5</v>
      </c>
      <c r="K13" s="17" t="s">
        <v>23</v>
      </c>
      <c r="L13" s="28"/>
      <c r="M13" s="1"/>
      <c r="N13" s="1"/>
      <c r="O13" s="1"/>
      <c r="P13" s="1"/>
      <c r="Q13" s="1"/>
      <c r="R13" s="1"/>
      <c r="S13" s="1"/>
      <c r="T13" s="29"/>
    </row>
    <row r="14" spans="1:20" ht="15">
      <c r="A14" s="13">
        <v>6</v>
      </c>
      <c r="B14" s="24" t="s">
        <v>37</v>
      </c>
      <c r="C14" s="27" t="s">
        <v>32</v>
      </c>
      <c r="D14" s="15" t="s">
        <v>38</v>
      </c>
      <c r="E14" s="25">
        <v>32</v>
      </c>
      <c r="F14" s="13">
        <v>92</v>
      </c>
      <c r="G14" s="13">
        <v>54</v>
      </c>
      <c r="H14" s="13">
        <v>180</v>
      </c>
      <c r="I14" s="13">
        <f t="shared" si="0"/>
        <v>326</v>
      </c>
      <c r="J14" s="15">
        <f t="shared" si="1"/>
        <v>6</v>
      </c>
      <c r="K14" s="17" t="s">
        <v>27</v>
      </c>
      <c r="L14" s="28"/>
      <c r="M14" s="1"/>
      <c r="N14" s="30"/>
      <c r="O14" s="30"/>
      <c r="P14" s="30"/>
      <c r="Q14" s="30"/>
      <c r="R14" s="1"/>
      <c r="S14" s="1"/>
      <c r="T14" s="29"/>
    </row>
    <row r="15" spans="1:20" ht="15">
      <c r="A15" s="13">
        <v>7</v>
      </c>
      <c r="B15" s="14" t="s">
        <v>39</v>
      </c>
      <c r="C15" s="27" t="s">
        <v>21</v>
      </c>
      <c r="D15" s="16" t="s">
        <v>40</v>
      </c>
      <c r="E15" s="15">
        <v>9</v>
      </c>
      <c r="F15" s="13">
        <v>107</v>
      </c>
      <c r="G15" s="13">
        <v>128</v>
      </c>
      <c r="H15" s="13">
        <v>66</v>
      </c>
      <c r="I15" s="13">
        <f t="shared" si="0"/>
        <v>301</v>
      </c>
      <c r="J15" s="15">
        <f t="shared" si="1"/>
        <v>7</v>
      </c>
      <c r="K15" s="17" t="s">
        <v>27</v>
      </c>
      <c r="L15" s="28"/>
      <c r="M15" s="1"/>
      <c r="N15" s="1"/>
      <c r="O15" s="1"/>
      <c r="P15" s="1"/>
      <c r="Q15" s="1"/>
      <c r="R15" s="31"/>
      <c r="S15" s="1"/>
      <c r="T15" s="1"/>
    </row>
    <row r="16" spans="1:20" ht="15">
      <c r="A16" s="13">
        <v>8</v>
      </c>
      <c r="B16" s="21" t="s">
        <v>41</v>
      </c>
      <c r="C16" s="22" t="s">
        <v>32</v>
      </c>
      <c r="D16" s="32" t="s">
        <v>42</v>
      </c>
      <c r="E16" s="15">
        <v>21</v>
      </c>
      <c r="F16" s="13">
        <v>48</v>
      </c>
      <c r="G16" s="13">
        <v>156</v>
      </c>
      <c r="H16" s="13">
        <v>94</v>
      </c>
      <c r="I16" s="13">
        <f t="shared" si="0"/>
        <v>298</v>
      </c>
      <c r="J16" s="15">
        <f t="shared" si="1"/>
        <v>8</v>
      </c>
      <c r="K16" s="17" t="s">
        <v>27</v>
      </c>
      <c r="L16" s="28"/>
      <c r="M16" s="1"/>
      <c r="N16" s="1"/>
      <c r="O16" s="1"/>
      <c r="P16" s="1"/>
      <c r="Q16" s="1"/>
      <c r="R16" s="31"/>
      <c r="S16" s="1"/>
      <c r="T16" s="1"/>
    </row>
    <row r="17" spans="1:20" ht="15">
      <c r="A17" s="13">
        <v>9</v>
      </c>
      <c r="B17" s="24" t="s">
        <v>43</v>
      </c>
      <c r="C17" s="33" t="s">
        <v>44</v>
      </c>
      <c r="D17" s="15" t="s">
        <v>45</v>
      </c>
      <c r="E17" s="15">
        <v>34</v>
      </c>
      <c r="F17" s="13">
        <v>78</v>
      </c>
      <c r="G17" s="13">
        <v>144</v>
      </c>
      <c r="H17" s="13">
        <v>72</v>
      </c>
      <c r="I17" s="13">
        <f t="shared" si="0"/>
        <v>294</v>
      </c>
      <c r="J17" s="15">
        <f t="shared" si="1"/>
        <v>9</v>
      </c>
      <c r="K17" s="17" t="s">
        <v>23</v>
      </c>
      <c r="L17" s="28"/>
      <c r="M17" s="1"/>
      <c r="N17" s="1"/>
      <c r="O17" s="1"/>
      <c r="P17" s="1"/>
      <c r="Q17" s="1"/>
      <c r="R17" s="31"/>
      <c r="S17" s="1"/>
      <c r="T17" s="1"/>
    </row>
    <row r="18" spans="1:20" ht="15">
      <c r="A18" s="13">
        <v>10</v>
      </c>
      <c r="B18" s="21" t="s">
        <v>46</v>
      </c>
      <c r="C18" s="15" t="s">
        <v>25</v>
      </c>
      <c r="D18" s="15" t="s">
        <v>47</v>
      </c>
      <c r="E18" s="15">
        <v>16</v>
      </c>
      <c r="F18" s="13">
        <v>68</v>
      </c>
      <c r="G18" s="13">
        <v>141</v>
      </c>
      <c r="H18" s="13">
        <v>76</v>
      </c>
      <c r="I18" s="13">
        <f t="shared" si="0"/>
        <v>285</v>
      </c>
      <c r="J18" s="15">
        <f t="shared" si="1"/>
        <v>10</v>
      </c>
      <c r="K18" s="17" t="s">
        <v>27</v>
      </c>
      <c r="L18" s="28"/>
      <c r="M18" s="1"/>
      <c r="N18" s="1"/>
      <c r="O18" s="1"/>
      <c r="P18" s="1"/>
      <c r="Q18" s="1"/>
      <c r="R18" s="31"/>
      <c r="S18" s="1"/>
      <c r="T18" s="1"/>
    </row>
    <row r="19" spans="1:20" ht="15">
      <c r="A19" s="13">
        <v>11</v>
      </c>
      <c r="B19" s="24" t="s">
        <v>48</v>
      </c>
      <c r="C19" s="33" t="s">
        <v>32</v>
      </c>
      <c r="D19" s="15" t="s">
        <v>49</v>
      </c>
      <c r="E19" s="25">
        <v>24</v>
      </c>
      <c r="F19" s="13">
        <v>78</v>
      </c>
      <c r="G19" s="13">
        <v>69</v>
      </c>
      <c r="H19" s="13">
        <v>120</v>
      </c>
      <c r="I19" s="13">
        <f t="shared" si="0"/>
        <v>267</v>
      </c>
      <c r="J19" s="15">
        <f t="shared" si="1"/>
        <v>11</v>
      </c>
      <c r="K19" s="17" t="s">
        <v>27</v>
      </c>
      <c r="L19" s="34"/>
      <c r="M19" s="35"/>
      <c r="N19" s="36"/>
      <c r="O19" s="37"/>
      <c r="P19" s="37"/>
      <c r="Q19" s="37"/>
      <c r="R19" s="38"/>
      <c r="S19" s="38"/>
      <c r="T19" s="29"/>
    </row>
    <row r="20" spans="1:20" ht="15">
      <c r="A20" s="13">
        <v>12</v>
      </c>
      <c r="B20" s="24" t="s">
        <v>50</v>
      </c>
      <c r="C20" s="33" t="s">
        <v>32</v>
      </c>
      <c r="D20" s="15" t="s">
        <v>51</v>
      </c>
      <c r="E20" s="15">
        <v>23</v>
      </c>
      <c r="F20" s="13">
        <v>107</v>
      </c>
      <c r="G20" s="13">
        <v>0</v>
      </c>
      <c r="H20" s="13">
        <v>150</v>
      </c>
      <c r="I20" s="13">
        <f t="shared" si="0"/>
        <v>257</v>
      </c>
      <c r="J20" s="15">
        <f t="shared" si="1"/>
        <v>12</v>
      </c>
      <c r="K20" s="17" t="s">
        <v>27</v>
      </c>
      <c r="L20" s="34"/>
      <c r="M20" s="35"/>
      <c r="N20" s="36"/>
      <c r="O20" s="37"/>
      <c r="P20" s="37"/>
      <c r="Q20" s="37"/>
      <c r="R20" s="38"/>
      <c r="S20" s="38"/>
      <c r="T20" s="29"/>
    </row>
    <row r="21" spans="1:20" ht="15">
      <c r="A21" s="13">
        <v>13</v>
      </c>
      <c r="B21" s="21" t="s">
        <v>52</v>
      </c>
      <c r="C21" s="15" t="s">
        <v>25</v>
      </c>
      <c r="D21" s="15" t="s">
        <v>53</v>
      </c>
      <c r="E21" s="15">
        <v>14</v>
      </c>
      <c r="F21" s="13">
        <v>103</v>
      </c>
      <c r="G21" s="13">
        <v>142</v>
      </c>
      <c r="H21" s="13">
        <v>0</v>
      </c>
      <c r="I21" s="13">
        <f t="shared" si="0"/>
        <v>245</v>
      </c>
      <c r="J21" s="15">
        <f t="shared" si="1"/>
        <v>13</v>
      </c>
      <c r="K21" s="17" t="s">
        <v>27</v>
      </c>
      <c r="L21" s="34"/>
      <c r="M21" s="35"/>
      <c r="N21" s="36"/>
      <c r="O21" s="37"/>
      <c r="P21" s="37"/>
      <c r="Q21" s="37"/>
      <c r="R21" s="38"/>
      <c r="S21" s="38"/>
      <c r="T21" s="29"/>
    </row>
    <row r="22" spans="1:20" ht="15">
      <c r="A22" s="13">
        <v>14</v>
      </c>
      <c r="B22" s="14" t="s">
        <v>54</v>
      </c>
      <c r="C22" s="33" t="s">
        <v>21</v>
      </c>
      <c r="D22" s="16" t="s">
        <v>55</v>
      </c>
      <c r="E22" s="25">
        <v>6</v>
      </c>
      <c r="F22" s="13">
        <v>55</v>
      </c>
      <c r="G22" s="13">
        <v>58</v>
      </c>
      <c r="H22" s="13">
        <v>101</v>
      </c>
      <c r="I22" s="13">
        <f t="shared" si="0"/>
        <v>214</v>
      </c>
      <c r="J22" s="15">
        <f t="shared" si="1"/>
        <v>14</v>
      </c>
      <c r="K22" s="17" t="s">
        <v>23</v>
      </c>
      <c r="L22" s="34"/>
      <c r="M22" s="35"/>
      <c r="N22" s="36"/>
      <c r="O22" s="37"/>
      <c r="P22" s="37"/>
      <c r="Q22" s="37"/>
      <c r="R22" s="38"/>
      <c r="S22" s="38"/>
      <c r="T22" s="29"/>
    </row>
    <row r="23" spans="1:20" ht="15">
      <c r="A23" s="13">
        <v>15</v>
      </c>
      <c r="B23" s="24" t="s">
        <v>56</v>
      </c>
      <c r="C23" s="33" t="s">
        <v>32</v>
      </c>
      <c r="D23" s="15" t="s">
        <v>57</v>
      </c>
      <c r="E23" s="15">
        <v>31</v>
      </c>
      <c r="F23" s="13">
        <v>95</v>
      </c>
      <c r="G23" s="13">
        <v>87</v>
      </c>
      <c r="H23" s="13">
        <v>0</v>
      </c>
      <c r="I23" s="13">
        <f t="shared" si="0"/>
        <v>182</v>
      </c>
      <c r="J23" s="15">
        <f t="shared" si="1"/>
        <v>15</v>
      </c>
      <c r="K23" s="17" t="s">
        <v>23</v>
      </c>
      <c r="L23" s="39"/>
      <c r="M23" s="35"/>
      <c r="N23" s="1"/>
      <c r="O23" s="1"/>
      <c r="P23" s="1"/>
      <c r="Q23" s="1"/>
      <c r="R23" s="1"/>
      <c r="S23" s="1"/>
      <c r="T23" s="1"/>
    </row>
    <row r="24" spans="1:20" ht="15">
      <c r="A24" s="13">
        <v>16</v>
      </c>
      <c r="B24" s="24" t="s">
        <v>58</v>
      </c>
      <c r="C24" s="33" t="s">
        <v>32</v>
      </c>
      <c r="D24" s="15" t="s">
        <v>59</v>
      </c>
      <c r="E24" s="15">
        <v>26</v>
      </c>
      <c r="F24" s="13">
        <v>43</v>
      </c>
      <c r="G24" s="13">
        <v>50</v>
      </c>
      <c r="H24" s="13">
        <v>65</v>
      </c>
      <c r="I24" s="13">
        <f t="shared" si="0"/>
        <v>158</v>
      </c>
      <c r="J24" s="15">
        <f t="shared" si="1"/>
        <v>16</v>
      </c>
      <c r="K24" s="17" t="s">
        <v>27</v>
      </c>
      <c r="L24" s="39"/>
      <c r="M24" s="35"/>
      <c r="N24" s="1"/>
      <c r="O24" s="1"/>
      <c r="P24" s="1"/>
      <c r="Q24" s="1"/>
      <c r="R24" s="1"/>
      <c r="S24" s="1"/>
      <c r="T24" s="29"/>
    </row>
    <row r="25" spans="1:20" ht="15">
      <c r="A25" s="13">
        <v>17</v>
      </c>
      <c r="B25" s="21" t="s">
        <v>115</v>
      </c>
      <c r="C25" s="33" t="s">
        <v>44</v>
      </c>
      <c r="D25" s="15" t="s">
        <v>60</v>
      </c>
      <c r="E25" s="25">
        <v>39</v>
      </c>
      <c r="F25" s="13">
        <v>89</v>
      </c>
      <c r="G25" s="13">
        <v>0</v>
      </c>
      <c r="H25" s="13">
        <v>63</v>
      </c>
      <c r="I25" s="13">
        <f t="shared" si="0"/>
        <v>152</v>
      </c>
      <c r="J25" s="15">
        <f t="shared" si="1"/>
        <v>17</v>
      </c>
      <c r="K25" s="17" t="s">
        <v>27</v>
      </c>
      <c r="L25" s="39"/>
      <c r="M25" s="35"/>
      <c r="N25" s="1"/>
      <c r="O25" s="30"/>
      <c r="P25" s="1"/>
      <c r="Q25" s="1"/>
      <c r="R25" s="1"/>
      <c r="S25" s="1"/>
      <c r="T25" s="1"/>
    </row>
    <row r="26" spans="1:20" ht="15">
      <c r="A26" s="13">
        <v>18</v>
      </c>
      <c r="B26" s="14" t="s">
        <v>61</v>
      </c>
      <c r="C26" s="15" t="s">
        <v>21</v>
      </c>
      <c r="D26" s="16" t="s">
        <v>62</v>
      </c>
      <c r="E26" s="15">
        <v>11</v>
      </c>
      <c r="F26" s="13">
        <v>0</v>
      </c>
      <c r="G26" s="13">
        <v>123</v>
      </c>
      <c r="H26" s="13">
        <v>0</v>
      </c>
      <c r="I26" s="13">
        <f t="shared" si="0"/>
        <v>123</v>
      </c>
      <c r="J26" s="15">
        <f t="shared" si="1"/>
        <v>18</v>
      </c>
      <c r="K26" s="17" t="s">
        <v>27</v>
      </c>
      <c r="L26" s="39"/>
      <c r="M26" s="35"/>
      <c r="N26" s="1"/>
      <c r="O26" s="1"/>
      <c r="P26" s="1"/>
      <c r="Q26" s="1"/>
      <c r="R26" s="1"/>
      <c r="S26" s="1"/>
      <c r="T26" s="1"/>
    </row>
    <row r="27" spans="1:20" ht="15">
      <c r="A27" s="13">
        <v>19</v>
      </c>
      <c r="B27" s="24" t="s">
        <v>63</v>
      </c>
      <c r="C27" s="33" t="s">
        <v>32</v>
      </c>
      <c r="D27" s="15" t="s">
        <v>64</v>
      </c>
      <c r="E27" s="15">
        <v>25</v>
      </c>
      <c r="F27" s="13">
        <v>0</v>
      </c>
      <c r="G27" s="13">
        <v>92</v>
      </c>
      <c r="H27" s="13">
        <v>30</v>
      </c>
      <c r="I27" s="13">
        <f t="shared" si="0"/>
        <v>122</v>
      </c>
      <c r="J27" s="15">
        <f t="shared" si="1"/>
        <v>19</v>
      </c>
      <c r="K27" s="17" t="s">
        <v>27</v>
      </c>
      <c r="L27" s="28"/>
      <c r="M27" s="1"/>
      <c r="N27" s="1"/>
      <c r="O27" s="37"/>
      <c r="P27" s="37"/>
      <c r="Q27" s="37"/>
      <c r="R27" s="1"/>
      <c r="S27" s="1"/>
      <c r="T27" s="1"/>
    </row>
    <row r="28" spans="1:20" ht="15">
      <c r="A28" s="13">
        <v>20</v>
      </c>
      <c r="B28" s="24" t="s">
        <v>114</v>
      </c>
      <c r="C28" s="33" t="s">
        <v>44</v>
      </c>
      <c r="D28" s="15" t="s">
        <v>65</v>
      </c>
      <c r="E28" s="25">
        <v>40</v>
      </c>
      <c r="F28" s="13">
        <v>0</v>
      </c>
      <c r="G28" s="13">
        <v>0</v>
      </c>
      <c r="H28" s="13">
        <v>122</v>
      </c>
      <c r="I28" s="13">
        <f t="shared" si="0"/>
        <v>122</v>
      </c>
      <c r="J28" s="15">
        <f t="shared" si="1"/>
        <v>19</v>
      </c>
      <c r="K28" s="17" t="s">
        <v>27</v>
      </c>
      <c r="L28" s="28"/>
      <c r="M28" s="1"/>
      <c r="N28" s="1"/>
      <c r="O28" s="37"/>
      <c r="P28" s="37"/>
      <c r="Q28" s="37"/>
      <c r="R28" s="1"/>
      <c r="S28" s="1"/>
      <c r="T28" s="1"/>
    </row>
    <row r="29" spans="1:20" ht="15">
      <c r="A29" s="13">
        <v>21</v>
      </c>
      <c r="B29" s="24" t="s">
        <v>66</v>
      </c>
      <c r="C29" s="33" t="s">
        <v>32</v>
      </c>
      <c r="D29" s="15" t="s">
        <v>67</v>
      </c>
      <c r="E29" s="15">
        <v>29</v>
      </c>
      <c r="F29" s="13">
        <v>60</v>
      </c>
      <c r="G29" s="13">
        <v>0</v>
      </c>
      <c r="H29" s="13">
        <v>50</v>
      </c>
      <c r="I29" s="13">
        <f t="shared" si="0"/>
        <v>110</v>
      </c>
      <c r="J29" s="15">
        <f t="shared" si="1"/>
        <v>21</v>
      </c>
      <c r="K29" s="17" t="s">
        <v>27</v>
      </c>
      <c r="L29" s="40"/>
      <c r="M29" s="37"/>
      <c r="N29" s="38"/>
      <c r="O29" s="1"/>
      <c r="P29" s="1"/>
      <c r="Q29" s="1"/>
      <c r="R29" s="1"/>
      <c r="S29" s="1"/>
      <c r="T29" s="1"/>
    </row>
    <row r="30" spans="1:20" ht="15">
      <c r="A30" s="13">
        <v>22</v>
      </c>
      <c r="B30" s="21" t="s">
        <v>68</v>
      </c>
      <c r="C30" s="15" t="s">
        <v>32</v>
      </c>
      <c r="D30" s="15" t="s">
        <v>69</v>
      </c>
      <c r="E30" s="15">
        <v>20</v>
      </c>
      <c r="F30" s="13">
        <v>104</v>
      </c>
      <c r="G30" s="13">
        <v>0</v>
      </c>
      <c r="H30" s="13">
        <v>0</v>
      </c>
      <c r="I30" s="13">
        <f t="shared" si="0"/>
        <v>104</v>
      </c>
      <c r="J30" s="15">
        <f t="shared" si="1"/>
        <v>22</v>
      </c>
      <c r="K30" s="17" t="s">
        <v>27</v>
      </c>
      <c r="L30" s="40"/>
      <c r="M30" s="37"/>
      <c r="N30" s="38"/>
      <c r="O30" s="1"/>
      <c r="P30" s="1"/>
      <c r="Q30" s="1"/>
      <c r="R30" s="1"/>
      <c r="S30" s="1"/>
      <c r="T30" s="1"/>
    </row>
    <row r="31" spans="1:20" ht="15">
      <c r="A31" s="13">
        <v>23</v>
      </c>
      <c r="B31" s="24" t="s">
        <v>70</v>
      </c>
      <c r="C31" s="33" t="s">
        <v>44</v>
      </c>
      <c r="D31" s="15" t="s">
        <v>71</v>
      </c>
      <c r="E31" s="25">
        <v>35</v>
      </c>
      <c r="F31" s="13">
        <v>0</v>
      </c>
      <c r="G31" s="13">
        <v>39</v>
      </c>
      <c r="H31" s="13">
        <v>43</v>
      </c>
      <c r="I31" s="13">
        <f t="shared" si="0"/>
        <v>82</v>
      </c>
      <c r="J31" s="15">
        <f t="shared" si="1"/>
        <v>23</v>
      </c>
      <c r="K31" s="17" t="s">
        <v>27</v>
      </c>
      <c r="L31" s="28"/>
      <c r="M31" s="37"/>
      <c r="N31" s="1"/>
      <c r="O31" s="1"/>
      <c r="P31" s="1"/>
      <c r="Q31" s="1"/>
      <c r="R31" s="1"/>
      <c r="S31" s="1"/>
      <c r="T31" s="29"/>
    </row>
    <row r="32" spans="1:20" ht="15">
      <c r="A32" s="13">
        <v>24</v>
      </c>
      <c r="B32" s="24" t="s">
        <v>72</v>
      </c>
      <c r="C32" s="33" t="s">
        <v>44</v>
      </c>
      <c r="D32" s="15" t="s">
        <v>73</v>
      </c>
      <c r="E32" s="15">
        <v>37</v>
      </c>
      <c r="F32" s="13">
        <v>25</v>
      </c>
      <c r="G32" s="13">
        <v>27</v>
      </c>
      <c r="H32" s="13">
        <v>0</v>
      </c>
      <c r="I32" s="13">
        <f t="shared" si="0"/>
        <v>52</v>
      </c>
      <c r="J32" s="15">
        <f t="shared" si="1"/>
        <v>24</v>
      </c>
      <c r="K32" s="17" t="s">
        <v>27</v>
      </c>
      <c r="L32" s="28"/>
      <c r="M32" s="37"/>
      <c r="N32" s="1"/>
      <c r="O32" s="1"/>
      <c r="P32" s="1"/>
      <c r="Q32" s="1"/>
      <c r="R32" s="1"/>
      <c r="S32" s="1"/>
      <c r="T32" s="29"/>
    </row>
    <row r="33" spans="1:20" ht="15">
      <c r="A33" s="13">
        <v>25</v>
      </c>
      <c r="B33" s="14" t="s">
        <v>74</v>
      </c>
      <c r="C33" s="15" t="s">
        <v>21</v>
      </c>
      <c r="D33" s="16" t="s">
        <v>75</v>
      </c>
      <c r="E33" s="15">
        <v>7</v>
      </c>
      <c r="F33" s="13">
        <v>0</v>
      </c>
      <c r="G33" s="13">
        <v>0</v>
      </c>
      <c r="H33" s="13">
        <v>50</v>
      </c>
      <c r="I33" s="13">
        <f t="shared" si="0"/>
        <v>50</v>
      </c>
      <c r="J33" s="15">
        <f t="shared" si="1"/>
        <v>25</v>
      </c>
      <c r="K33" s="17" t="s">
        <v>27</v>
      </c>
      <c r="L33" s="28"/>
      <c r="M33" s="37"/>
      <c r="N33" s="1"/>
      <c r="O33" s="1"/>
      <c r="P33" s="1"/>
      <c r="Q33" s="1"/>
      <c r="R33" s="1"/>
      <c r="S33" s="1"/>
      <c r="T33" s="29"/>
    </row>
    <row r="34" spans="1:20" ht="15">
      <c r="A34" s="13">
        <v>26</v>
      </c>
      <c r="B34" s="21" t="s">
        <v>76</v>
      </c>
      <c r="C34" s="15" t="s">
        <v>32</v>
      </c>
      <c r="D34" s="15" t="s">
        <v>77</v>
      </c>
      <c r="E34" s="15">
        <v>18</v>
      </c>
      <c r="F34" s="13">
        <v>0</v>
      </c>
      <c r="G34" s="13">
        <v>46</v>
      </c>
      <c r="H34" s="13">
        <v>0</v>
      </c>
      <c r="I34" s="13">
        <f t="shared" si="0"/>
        <v>46</v>
      </c>
      <c r="J34" s="15">
        <f t="shared" si="1"/>
        <v>26</v>
      </c>
      <c r="K34" s="17" t="s">
        <v>23</v>
      </c>
      <c r="L34" s="41"/>
      <c r="M34" s="30"/>
      <c r="N34" s="42"/>
      <c r="O34" s="1"/>
      <c r="P34" s="1"/>
      <c r="Q34" s="1"/>
      <c r="R34" s="1"/>
      <c r="S34" s="31"/>
      <c r="T34" s="29"/>
    </row>
    <row r="35" spans="1:20" ht="15">
      <c r="A35" s="13">
        <v>27</v>
      </c>
      <c r="B35" s="24" t="s">
        <v>78</v>
      </c>
      <c r="C35" s="33" t="s">
        <v>32</v>
      </c>
      <c r="D35" s="15" t="s">
        <v>79</v>
      </c>
      <c r="E35" s="15">
        <v>28</v>
      </c>
      <c r="F35" s="13">
        <v>0</v>
      </c>
      <c r="G35" s="13">
        <v>0</v>
      </c>
      <c r="H35" s="13">
        <v>27</v>
      </c>
      <c r="I35" s="13">
        <f t="shared" si="0"/>
        <v>27</v>
      </c>
      <c r="J35" s="15">
        <f t="shared" si="1"/>
        <v>27</v>
      </c>
      <c r="K35" s="17" t="s">
        <v>27</v>
      </c>
      <c r="L35" s="43"/>
      <c r="M35" s="30"/>
      <c r="N35" s="42"/>
      <c r="O35" s="1"/>
      <c r="P35" s="1"/>
      <c r="Q35" s="1"/>
      <c r="R35" s="1"/>
      <c r="S35" s="31"/>
      <c r="T35" s="29"/>
    </row>
    <row r="36" spans="1:20" ht="15">
      <c r="A36" s="13">
        <v>28</v>
      </c>
      <c r="B36" s="14" t="s">
        <v>80</v>
      </c>
      <c r="C36" s="15" t="s">
        <v>21</v>
      </c>
      <c r="D36" s="16" t="s">
        <v>81</v>
      </c>
      <c r="E36" s="25">
        <v>8</v>
      </c>
      <c r="F36" s="13">
        <v>0</v>
      </c>
      <c r="G36" s="13">
        <v>0</v>
      </c>
      <c r="H36" s="13" t="s">
        <v>34</v>
      </c>
      <c r="I36" s="13">
        <f t="shared" si="0"/>
        <v>0</v>
      </c>
      <c r="J36" s="15">
        <f t="shared" si="1"/>
        <v>28</v>
      </c>
      <c r="K36" s="17" t="s">
        <v>27</v>
      </c>
      <c r="L36" s="41"/>
      <c r="M36" s="30"/>
      <c r="N36" s="44"/>
      <c r="O36" s="1"/>
      <c r="P36" s="1"/>
      <c r="Q36" s="1"/>
      <c r="R36" s="1"/>
      <c r="S36" s="31"/>
      <c r="T36" s="1"/>
    </row>
    <row r="37" spans="1:20" ht="15">
      <c r="A37" s="13">
        <v>29</v>
      </c>
      <c r="B37" s="14" t="s">
        <v>82</v>
      </c>
      <c r="C37" s="15" t="s">
        <v>21</v>
      </c>
      <c r="D37" s="16" t="s">
        <v>83</v>
      </c>
      <c r="E37" s="15">
        <v>10</v>
      </c>
      <c r="F37" s="13" t="s">
        <v>34</v>
      </c>
      <c r="G37" s="13" t="s">
        <v>34</v>
      </c>
      <c r="H37" s="13" t="s">
        <v>34</v>
      </c>
      <c r="I37" s="13">
        <f t="shared" si="0"/>
        <v>0</v>
      </c>
      <c r="J37" s="15">
        <f t="shared" si="1"/>
        <v>28</v>
      </c>
      <c r="K37" s="17" t="s">
        <v>27</v>
      </c>
      <c r="L37" s="41"/>
      <c r="M37" s="30"/>
      <c r="N37" s="42"/>
      <c r="O37" s="1"/>
      <c r="P37" s="1"/>
      <c r="Q37" s="1"/>
      <c r="R37" s="1"/>
      <c r="S37" s="31"/>
      <c r="T37" s="1"/>
    </row>
    <row r="38" spans="1:20" ht="15">
      <c r="A38" s="13">
        <v>30</v>
      </c>
      <c r="B38" s="21" t="s">
        <v>84</v>
      </c>
      <c r="C38" s="15" t="s">
        <v>25</v>
      </c>
      <c r="D38" s="15" t="s">
        <v>85</v>
      </c>
      <c r="E38" s="15">
        <v>15</v>
      </c>
      <c r="F38" s="13">
        <v>0</v>
      </c>
      <c r="G38" s="13">
        <v>0</v>
      </c>
      <c r="H38" s="13">
        <v>0</v>
      </c>
      <c r="I38" s="13">
        <f t="shared" si="0"/>
        <v>0</v>
      </c>
      <c r="J38" s="15">
        <f t="shared" si="1"/>
        <v>28</v>
      </c>
      <c r="K38" s="17" t="s">
        <v>27</v>
      </c>
      <c r="L38" s="43"/>
      <c r="M38" s="30"/>
      <c r="N38" s="44"/>
      <c r="O38" s="1"/>
      <c r="P38" s="1"/>
      <c r="Q38" s="1"/>
      <c r="R38" s="1"/>
      <c r="S38" s="1"/>
      <c r="T38" s="1"/>
    </row>
    <row r="39" spans="1:20" ht="15">
      <c r="A39" s="13">
        <v>31</v>
      </c>
      <c r="B39" s="24" t="s">
        <v>86</v>
      </c>
      <c r="C39" s="33" t="s">
        <v>32</v>
      </c>
      <c r="D39" s="45" t="s">
        <v>87</v>
      </c>
      <c r="E39" s="15">
        <v>22</v>
      </c>
      <c r="F39" s="13">
        <v>0</v>
      </c>
      <c r="G39" s="13">
        <v>0</v>
      </c>
      <c r="H39" s="13">
        <v>0</v>
      </c>
      <c r="I39" s="13">
        <f t="shared" si="0"/>
        <v>0</v>
      </c>
      <c r="J39" s="15">
        <f t="shared" si="1"/>
        <v>28</v>
      </c>
      <c r="K39" s="17" t="s">
        <v>27</v>
      </c>
      <c r="L39" s="43"/>
      <c r="M39" s="30"/>
      <c r="N39" s="42"/>
      <c r="O39" s="1"/>
      <c r="P39" s="1"/>
      <c r="Q39" s="1"/>
      <c r="R39" s="1"/>
      <c r="S39" s="1"/>
      <c r="T39" s="1"/>
    </row>
    <row r="40" spans="1:20" ht="15">
      <c r="A40" s="13">
        <v>32</v>
      </c>
      <c r="B40" s="24" t="s">
        <v>88</v>
      </c>
      <c r="C40" s="33" t="s">
        <v>32</v>
      </c>
      <c r="D40" s="15" t="s">
        <v>89</v>
      </c>
      <c r="E40" s="15">
        <v>27</v>
      </c>
      <c r="F40" s="13">
        <v>0</v>
      </c>
      <c r="G40" s="13">
        <v>0</v>
      </c>
      <c r="H40" s="13">
        <v>0</v>
      </c>
      <c r="I40" s="13">
        <f t="shared" si="0"/>
        <v>0</v>
      </c>
      <c r="J40" s="15">
        <f t="shared" si="1"/>
        <v>28</v>
      </c>
      <c r="K40" s="17" t="s">
        <v>27</v>
      </c>
      <c r="L40" s="43"/>
      <c r="M40" s="30"/>
      <c r="N40" s="42"/>
      <c r="O40" s="1"/>
      <c r="P40" s="1"/>
      <c r="Q40" s="1"/>
      <c r="R40" s="1"/>
      <c r="S40" s="1"/>
      <c r="T40" s="1"/>
    </row>
    <row r="41" spans="11:20" ht="15">
      <c r="K41" s="29"/>
      <c r="L41" s="28"/>
      <c r="M41" s="1"/>
      <c r="N41" s="1"/>
      <c r="O41" s="30"/>
      <c r="P41" s="30"/>
      <c r="Q41" s="30"/>
      <c r="R41" s="31"/>
      <c r="S41" s="30"/>
      <c r="T41" s="29"/>
    </row>
    <row r="42" spans="1:20" ht="15">
      <c r="A42" s="46" t="s">
        <v>90</v>
      </c>
      <c r="C42" s="39" t="s">
        <v>91</v>
      </c>
      <c r="K42" s="29"/>
      <c r="L42" s="28"/>
      <c r="M42" s="1"/>
      <c r="N42" s="1"/>
      <c r="O42" s="1"/>
      <c r="P42" s="1"/>
      <c r="Q42" s="1"/>
      <c r="R42" s="1"/>
      <c r="S42" s="1"/>
      <c r="T42" s="29"/>
    </row>
    <row r="43" spans="11:20" ht="15">
      <c r="K43" s="31"/>
      <c r="L43" s="28"/>
      <c r="M43" s="31"/>
      <c r="N43" s="31"/>
      <c r="O43" s="31"/>
      <c r="P43" s="31"/>
      <c r="Q43" s="31"/>
      <c r="R43" s="31"/>
      <c r="S43" s="31"/>
      <c r="T43" s="31"/>
    </row>
    <row r="44" spans="1:20" ht="15">
      <c r="A44" s="47" t="s">
        <v>92</v>
      </c>
      <c r="C44" s="48" t="s">
        <v>93</v>
      </c>
      <c r="K44" s="31"/>
      <c r="L44" s="28"/>
      <c r="M44" s="31"/>
      <c r="N44" s="31"/>
      <c r="O44" s="31"/>
      <c r="P44" s="31"/>
      <c r="Q44" s="31"/>
      <c r="R44" s="31"/>
      <c r="S44" s="31"/>
      <c r="T44" s="31"/>
    </row>
    <row r="45" spans="3:20" ht="15">
      <c r="C45" s="49" t="s">
        <v>94</v>
      </c>
      <c r="K45" s="31"/>
      <c r="L45" s="28"/>
      <c r="M45" s="31"/>
      <c r="N45" s="31"/>
      <c r="O45" s="31"/>
      <c r="P45" s="31"/>
      <c r="Q45" s="31"/>
      <c r="R45" s="31"/>
      <c r="S45" s="31"/>
      <c r="T45" s="31"/>
    </row>
    <row r="46" spans="3:20" ht="15">
      <c r="C46" s="40" t="s">
        <v>95</v>
      </c>
      <c r="K46" s="31"/>
      <c r="L46" s="28"/>
      <c r="M46" s="31"/>
      <c r="N46" s="31"/>
      <c r="O46" s="31"/>
      <c r="P46" s="31"/>
      <c r="Q46" s="31"/>
      <c r="R46" s="31"/>
      <c r="S46" s="31"/>
      <c r="T46" s="31"/>
    </row>
    <row r="47" spans="11:20" ht="15">
      <c r="K47" s="31"/>
      <c r="L47" s="28"/>
      <c r="M47" s="31"/>
      <c r="N47" s="31"/>
      <c r="O47" s="31"/>
      <c r="P47" s="31"/>
      <c r="Q47" s="31"/>
      <c r="R47" s="31"/>
      <c r="S47" s="31"/>
      <c r="T47" s="31"/>
    </row>
    <row r="48" spans="11:20" ht="15">
      <c r="K48" s="31"/>
      <c r="L48" s="28"/>
      <c r="M48" s="31"/>
      <c r="N48" s="31"/>
      <c r="O48" s="31"/>
      <c r="P48" s="31"/>
      <c r="Q48" s="31"/>
      <c r="R48" s="31"/>
      <c r="S48" s="31"/>
      <c r="T48" s="31"/>
    </row>
  </sheetData>
  <sheetProtection/>
  <printOptions/>
  <pageMargins left="0.7086614173228347" right="0.2755905511811024" top="0.7480314960629921" bottom="0.31496062992125984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8515625" style="0" customWidth="1"/>
    <col min="2" max="2" width="24.140625" style="0" customWidth="1"/>
    <col min="3" max="3" width="11.140625" style="0" customWidth="1"/>
    <col min="4" max="4" width="13.7109375" style="0" customWidth="1"/>
    <col min="5" max="5" width="10.7109375" style="6" customWidth="1"/>
    <col min="6" max="9" width="9.28125" style="0" customWidth="1"/>
  </cols>
  <sheetData>
    <row r="1" spans="1:9" ht="15">
      <c r="A1" s="1"/>
      <c r="C1" s="2" t="s">
        <v>0</v>
      </c>
      <c r="E1" s="3"/>
      <c r="F1" s="6"/>
      <c r="G1" s="6"/>
      <c r="H1" s="6"/>
      <c r="I1" s="6"/>
    </row>
    <row r="2" spans="1:9" ht="15">
      <c r="A2" s="1"/>
      <c r="C2" s="2" t="s">
        <v>1</v>
      </c>
      <c r="E2" s="2"/>
      <c r="F2" s="6"/>
      <c r="G2" s="6"/>
      <c r="H2" s="6"/>
      <c r="I2" s="6"/>
    </row>
    <row r="3" spans="1:9" ht="15">
      <c r="A3" s="1"/>
      <c r="C3" s="6" t="s">
        <v>2</v>
      </c>
      <c r="F3" s="7" t="s">
        <v>3</v>
      </c>
      <c r="G3" s="6">
        <v>22</v>
      </c>
      <c r="H3" s="7" t="s">
        <v>4</v>
      </c>
      <c r="I3" s="6"/>
    </row>
    <row r="4" spans="1:9" ht="15">
      <c r="A4" s="1"/>
      <c r="C4" s="6" t="s">
        <v>5</v>
      </c>
      <c r="F4" s="7" t="s">
        <v>6</v>
      </c>
      <c r="G4" s="6">
        <v>1.4</v>
      </c>
      <c r="H4" s="7" t="s">
        <v>7</v>
      </c>
      <c r="I4" s="6"/>
    </row>
    <row r="5" spans="1:9" ht="15">
      <c r="A5" s="1"/>
      <c r="B5" s="6"/>
      <c r="C5" s="6"/>
      <c r="F5" s="6"/>
      <c r="G5" s="6"/>
      <c r="H5" s="6"/>
      <c r="I5" s="6"/>
    </row>
    <row r="6" spans="2:9" ht="15.75">
      <c r="B6" s="1"/>
      <c r="C6" s="61" t="s">
        <v>117</v>
      </c>
      <c r="E6" s="2" t="s">
        <v>137</v>
      </c>
      <c r="F6" s="6"/>
      <c r="G6" s="6"/>
      <c r="H6" s="6"/>
      <c r="I6" s="6"/>
    </row>
    <row r="7" spans="2:9" ht="15">
      <c r="B7" s="1"/>
      <c r="C7" s="2"/>
      <c r="E7" s="2"/>
      <c r="F7" s="6"/>
      <c r="G7" s="6"/>
      <c r="H7" s="6"/>
      <c r="I7" s="6"/>
    </row>
    <row r="8" spans="1:9" s="65" customFormat="1" ht="15">
      <c r="A8" s="62" t="s">
        <v>18</v>
      </c>
      <c r="B8" s="62" t="s">
        <v>118</v>
      </c>
      <c r="C8" s="63" t="s">
        <v>11</v>
      </c>
      <c r="D8" s="62" t="s">
        <v>119</v>
      </c>
      <c r="E8" s="62" t="s">
        <v>120</v>
      </c>
      <c r="F8" s="64" t="s">
        <v>121</v>
      </c>
      <c r="G8" s="64" t="s">
        <v>122</v>
      </c>
      <c r="H8" s="64" t="s">
        <v>123</v>
      </c>
      <c r="I8" s="63" t="s">
        <v>17</v>
      </c>
    </row>
    <row r="9" spans="1:9" s="20" customFormat="1" ht="15">
      <c r="A9" s="66">
        <v>1</v>
      </c>
      <c r="B9" s="75" t="s">
        <v>37</v>
      </c>
      <c r="C9" s="76" t="s">
        <v>32</v>
      </c>
      <c r="D9" s="68" t="s">
        <v>38</v>
      </c>
      <c r="E9" s="68">
        <v>32</v>
      </c>
      <c r="F9" s="77">
        <v>972</v>
      </c>
      <c r="G9" s="71">
        <v>852</v>
      </c>
      <c r="H9" s="72">
        <v>983</v>
      </c>
      <c r="I9" s="72">
        <f aca="true" t="shared" si="0" ref="I9:I14">SUM(F9:H9)</f>
        <v>2807</v>
      </c>
    </row>
    <row r="10" spans="1:9" ht="15">
      <c r="A10" s="66">
        <v>2</v>
      </c>
      <c r="B10" s="75" t="s">
        <v>72</v>
      </c>
      <c r="C10" s="76" t="s">
        <v>44</v>
      </c>
      <c r="D10" s="68" t="s">
        <v>73</v>
      </c>
      <c r="E10" s="68">
        <v>37</v>
      </c>
      <c r="F10" s="77">
        <v>864</v>
      </c>
      <c r="G10" s="102">
        <v>816</v>
      </c>
      <c r="H10" s="103">
        <v>934</v>
      </c>
      <c r="I10" s="103">
        <f t="shared" si="0"/>
        <v>2614</v>
      </c>
    </row>
    <row r="11" spans="1:9" ht="15">
      <c r="A11" s="88">
        <v>3</v>
      </c>
      <c r="B11" s="104" t="s">
        <v>70</v>
      </c>
      <c r="C11" s="105" t="s">
        <v>44</v>
      </c>
      <c r="D11" s="106" t="s">
        <v>129</v>
      </c>
      <c r="E11" s="106">
        <v>35</v>
      </c>
      <c r="F11" s="107">
        <v>1000</v>
      </c>
      <c r="G11" s="108">
        <v>840</v>
      </c>
      <c r="H11" s="109">
        <v>616</v>
      </c>
      <c r="I11" s="108">
        <f t="shared" si="0"/>
        <v>2456</v>
      </c>
    </row>
    <row r="12" spans="1:9" ht="15">
      <c r="A12" s="130">
        <v>4</v>
      </c>
      <c r="B12" s="96" t="s">
        <v>24</v>
      </c>
      <c r="C12" s="80" t="s">
        <v>25</v>
      </c>
      <c r="D12" s="80" t="s">
        <v>26</v>
      </c>
      <c r="E12" s="80">
        <v>13</v>
      </c>
      <c r="F12" s="81">
        <v>630</v>
      </c>
      <c r="G12" s="82">
        <v>823</v>
      </c>
      <c r="H12" s="83">
        <v>867</v>
      </c>
      <c r="I12" s="97">
        <f t="shared" si="0"/>
        <v>2320</v>
      </c>
    </row>
    <row r="13" spans="1:9" ht="15">
      <c r="A13" s="130">
        <v>5</v>
      </c>
      <c r="B13" s="79" t="s">
        <v>86</v>
      </c>
      <c r="C13" s="86" t="s">
        <v>32</v>
      </c>
      <c r="D13" s="80" t="s">
        <v>87</v>
      </c>
      <c r="E13" s="98">
        <v>22</v>
      </c>
      <c r="F13" s="99" t="s">
        <v>130</v>
      </c>
      <c r="G13" s="82">
        <v>268</v>
      </c>
      <c r="H13" s="83">
        <v>362</v>
      </c>
      <c r="I13" s="97">
        <f t="shared" si="0"/>
        <v>630</v>
      </c>
    </row>
    <row r="14" spans="1:9" ht="15">
      <c r="A14" s="130">
        <v>6</v>
      </c>
      <c r="B14" s="96" t="s">
        <v>41</v>
      </c>
      <c r="C14" s="80" t="s">
        <v>32</v>
      </c>
      <c r="D14" s="101" t="s">
        <v>42</v>
      </c>
      <c r="E14" s="80">
        <v>21</v>
      </c>
      <c r="F14" s="99">
        <v>432</v>
      </c>
      <c r="G14" s="82" t="s">
        <v>130</v>
      </c>
      <c r="H14" s="83" t="s">
        <v>130</v>
      </c>
      <c r="I14" s="97">
        <f t="shared" si="0"/>
        <v>432</v>
      </c>
    </row>
    <row r="15" spans="1:9" ht="15">
      <c r="A15" s="5"/>
      <c r="E15"/>
      <c r="G15" s="6"/>
      <c r="H15" s="6"/>
      <c r="I15" s="6"/>
    </row>
    <row r="16" spans="1:9" ht="15">
      <c r="A16" s="46" t="s">
        <v>90</v>
      </c>
      <c r="C16" s="39" t="s">
        <v>91</v>
      </c>
      <c r="E16"/>
      <c r="G16" s="6"/>
      <c r="H16" s="6"/>
      <c r="I16" s="6"/>
    </row>
    <row r="17" spans="5:9" ht="15">
      <c r="E17"/>
      <c r="G17" s="6"/>
      <c r="H17" s="6"/>
      <c r="I17" s="6"/>
    </row>
    <row r="18" spans="1:9" ht="15">
      <c r="A18" s="47" t="s">
        <v>92</v>
      </c>
      <c r="C18" s="48" t="s">
        <v>93</v>
      </c>
      <c r="E18"/>
      <c r="G18" s="6"/>
      <c r="H18" s="6"/>
      <c r="I18" s="6"/>
    </row>
    <row r="19" spans="3:9" ht="15">
      <c r="C19" s="49" t="s">
        <v>94</v>
      </c>
      <c r="E19"/>
      <c r="G19" s="6"/>
      <c r="H19" s="6"/>
      <c r="I19" s="6"/>
    </row>
    <row r="20" spans="3:9" ht="15">
      <c r="C20" s="40" t="s">
        <v>95</v>
      </c>
      <c r="E20"/>
      <c r="G20" s="6"/>
      <c r="H20" s="6"/>
      <c r="I20" s="6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A9" sqref="A9:J11"/>
    </sheetView>
  </sheetViews>
  <sheetFormatPr defaultColWidth="24.57421875" defaultRowHeight="15"/>
  <cols>
    <col min="1" max="1" width="5.00390625" style="0" customWidth="1"/>
    <col min="2" max="2" width="24.57421875" style="0" customWidth="1"/>
    <col min="3" max="3" width="12.00390625" style="0" customWidth="1"/>
    <col min="4" max="4" width="13.7109375" style="0" customWidth="1"/>
    <col min="5" max="5" width="8.57421875" style="0" customWidth="1"/>
    <col min="6" max="9" width="7.8515625" style="0" customWidth="1"/>
    <col min="10" max="11" width="9.140625" style="0" customWidth="1"/>
    <col min="12" max="12" width="27.8515625" style="5" customWidth="1"/>
    <col min="13" max="254" width="9.140625" style="0" customWidth="1"/>
    <col min="255" max="255" width="5.00390625" style="0" customWidth="1"/>
  </cols>
  <sheetData>
    <row r="1" spans="1:13" ht="15">
      <c r="A1" s="1"/>
      <c r="C1" s="2" t="s">
        <v>0</v>
      </c>
      <c r="D1" s="3"/>
      <c r="E1" s="3"/>
      <c r="F1" s="4"/>
      <c r="G1" s="4"/>
      <c r="H1" s="4"/>
      <c r="I1" s="4"/>
      <c r="J1" s="4"/>
      <c r="L1" s="4"/>
      <c r="M1" s="5"/>
    </row>
    <row r="2" spans="1:13" ht="15">
      <c r="A2" s="1"/>
      <c r="C2" s="2" t="s">
        <v>1</v>
      </c>
      <c r="D2" s="2"/>
      <c r="E2" s="2"/>
      <c r="F2" s="4"/>
      <c r="G2" s="4"/>
      <c r="H2" s="4"/>
      <c r="I2" s="4"/>
      <c r="J2" s="4"/>
      <c r="L2" s="4"/>
      <c r="M2" s="5"/>
    </row>
    <row r="3" spans="1:13" ht="15">
      <c r="A3" s="1"/>
      <c r="C3" s="6" t="s">
        <v>2</v>
      </c>
      <c r="D3" s="6"/>
      <c r="F3" s="7" t="s">
        <v>3</v>
      </c>
      <c r="G3" s="6">
        <v>24</v>
      </c>
      <c r="H3" s="7" t="s">
        <v>4</v>
      </c>
      <c r="I3" s="4"/>
      <c r="J3" s="4"/>
      <c r="L3" s="4"/>
      <c r="M3" s="5"/>
    </row>
    <row r="4" spans="1:13" ht="15">
      <c r="A4" s="1"/>
      <c r="C4" s="6" t="s">
        <v>5</v>
      </c>
      <c r="D4" s="6"/>
      <c r="F4" s="7" t="s">
        <v>6</v>
      </c>
      <c r="G4" s="6">
        <v>2.4</v>
      </c>
      <c r="H4" s="7" t="s">
        <v>7</v>
      </c>
      <c r="I4" s="4"/>
      <c r="J4" s="4"/>
      <c r="L4" s="4"/>
      <c r="M4" s="5"/>
    </row>
    <row r="5" spans="1:13" ht="15">
      <c r="A5" s="1"/>
      <c r="B5" s="6"/>
      <c r="C5" s="6"/>
      <c r="D5" s="6"/>
      <c r="E5" s="6"/>
      <c r="F5" s="4"/>
      <c r="G5" s="4"/>
      <c r="H5" s="4"/>
      <c r="I5" s="4"/>
      <c r="J5" s="4"/>
      <c r="L5" s="4"/>
      <c r="M5" s="5"/>
    </row>
    <row r="6" spans="1:10" ht="15.75">
      <c r="A6" s="1"/>
      <c r="C6" s="50" t="s">
        <v>8</v>
      </c>
      <c r="D6" s="51" t="s">
        <v>27</v>
      </c>
      <c r="E6" s="6"/>
      <c r="F6" s="4"/>
      <c r="G6" s="4"/>
      <c r="H6" s="4"/>
      <c r="I6" s="4"/>
      <c r="J6" s="4"/>
    </row>
    <row r="7" spans="1:10" ht="15">
      <c r="A7" s="1"/>
      <c r="C7" s="6"/>
      <c r="D7" s="6"/>
      <c r="E7" s="6"/>
      <c r="F7" s="4"/>
      <c r="G7" s="4"/>
      <c r="H7" s="4"/>
      <c r="I7" s="4"/>
      <c r="J7" s="4"/>
    </row>
    <row r="8" spans="1:20" ht="30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96</v>
      </c>
      <c r="H8" s="8" t="s">
        <v>16</v>
      </c>
      <c r="I8" s="8" t="s">
        <v>17</v>
      </c>
      <c r="J8" s="8" t="s">
        <v>18</v>
      </c>
      <c r="L8" s="39"/>
      <c r="M8" s="1"/>
      <c r="N8" s="29"/>
      <c r="O8" s="1"/>
      <c r="P8" s="1"/>
      <c r="Q8" s="1"/>
      <c r="R8" s="1"/>
      <c r="S8" s="1"/>
      <c r="T8" s="1"/>
    </row>
    <row r="9" spans="1:20" s="20" customFormat="1" ht="12.75">
      <c r="A9" s="52">
        <v>1</v>
      </c>
      <c r="B9" s="118" t="s">
        <v>24</v>
      </c>
      <c r="C9" s="119" t="s">
        <v>25</v>
      </c>
      <c r="D9" s="53" t="s">
        <v>26</v>
      </c>
      <c r="E9" s="53">
        <v>13</v>
      </c>
      <c r="F9" s="52">
        <v>132</v>
      </c>
      <c r="G9" s="52">
        <v>130</v>
      </c>
      <c r="H9" s="52">
        <v>180</v>
      </c>
      <c r="I9" s="52">
        <f aca="true" t="shared" si="0" ref="I9:I32">SUM(F9:H9)</f>
        <v>442</v>
      </c>
      <c r="J9" s="53">
        <f aca="true" t="shared" si="1" ref="J9:J32">RANK(I9,I$9:I$32)</f>
        <v>1</v>
      </c>
      <c r="L9" s="18"/>
      <c r="M9" s="19"/>
      <c r="N9" s="19"/>
      <c r="O9" s="19"/>
      <c r="P9" s="19"/>
      <c r="Q9" s="19"/>
      <c r="R9" s="54"/>
      <c r="S9" s="19"/>
      <c r="T9" s="19"/>
    </row>
    <row r="10" spans="1:20" s="20" customFormat="1" ht="12.75">
      <c r="A10" s="52">
        <v>2</v>
      </c>
      <c r="B10" s="121" t="s">
        <v>37</v>
      </c>
      <c r="C10" s="123" t="s">
        <v>32</v>
      </c>
      <c r="D10" s="53" t="s">
        <v>38</v>
      </c>
      <c r="E10" s="122">
        <v>32</v>
      </c>
      <c r="F10" s="52">
        <v>92</v>
      </c>
      <c r="G10" s="52">
        <v>54</v>
      </c>
      <c r="H10" s="52">
        <v>180</v>
      </c>
      <c r="I10" s="52">
        <f t="shared" si="0"/>
        <v>326</v>
      </c>
      <c r="J10" s="53">
        <f t="shared" si="1"/>
        <v>2</v>
      </c>
      <c r="L10" s="18"/>
      <c r="M10" s="19"/>
      <c r="N10" s="19"/>
      <c r="O10" s="19"/>
      <c r="P10" s="19"/>
      <c r="Q10" s="19"/>
      <c r="R10" s="54"/>
      <c r="S10" s="19"/>
      <c r="T10" s="19"/>
    </row>
    <row r="11" spans="1:20" s="20" customFormat="1" ht="12.75">
      <c r="A11" s="52">
        <v>3</v>
      </c>
      <c r="B11" s="115" t="s">
        <v>39</v>
      </c>
      <c r="C11" s="123" t="s">
        <v>21</v>
      </c>
      <c r="D11" s="116" t="s">
        <v>40</v>
      </c>
      <c r="E11" s="53">
        <v>9</v>
      </c>
      <c r="F11" s="52">
        <v>107</v>
      </c>
      <c r="G11" s="52">
        <v>128</v>
      </c>
      <c r="H11" s="52">
        <v>66</v>
      </c>
      <c r="I11" s="52">
        <f t="shared" si="0"/>
        <v>301</v>
      </c>
      <c r="J11" s="53">
        <f t="shared" si="1"/>
        <v>3</v>
      </c>
      <c r="L11" s="18"/>
      <c r="M11" s="19"/>
      <c r="N11" s="19"/>
      <c r="O11" s="19"/>
      <c r="P11" s="19"/>
      <c r="Q11" s="19"/>
      <c r="R11" s="54"/>
      <c r="S11" s="19"/>
      <c r="T11" s="19"/>
    </row>
    <row r="12" spans="1:20" ht="15">
      <c r="A12" s="13">
        <v>4</v>
      </c>
      <c r="B12" s="21" t="s">
        <v>41</v>
      </c>
      <c r="C12" s="22" t="s">
        <v>32</v>
      </c>
      <c r="D12" s="32" t="s">
        <v>42</v>
      </c>
      <c r="E12" s="15">
        <v>21</v>
      </c>
      <c r="F12" s="13">
        <v>48</v>
      </c>
      <c r="G12" s="13">
        <v>156</v>
      </c>
      <c r="H12" s="13">
        <v>94</v>
      </c>
      <c r="I12" s="13">
        <f t="shared" si="0"/>
        <v>298</v>
      </c>
      <c r="J12" s="15">
        <f t="shared" si="1"/>
        <v>4</v>
      </c>
      <c r="L12" s="28"/>
      <c r="M12" s="1"/>
      <c r="N12" s="1"/>
      <c r="O12" s="1"/>
      <c r="P12" s="1"/>
      <c r="Q12" s="1"/>
      <c r="R12" s="31"/>
      <c r="S12" s="1"/>
      <c r="T12" s="1"/>
    </row>
    <row r="13" spans="1:20" ht="15">
      <c r="A13" s="13">
        <v>5</v>
      </c>
      <c r="B13" s="21" t="s">
        <v>46</v>
      </c>
      <c r="C13" s="15" t="s">
        <v>25</v>
      </c>
      <c r="D13" s="15" t="s">
        <v>47</v>
      </c>
      <c r="E13" s="15">
        <v>16</v>
      </c>
      <c r="F13" s="13">
        <v>68</v>
      </c>
      <c r="G13" s="13">
        <v>141</v>
      </c>
      <c r="H13" s="13">
        <v>76</v>
      </c>
      <c r="I13" s="13">
        <f t="shared" si="0"/>
        <v>285</v>
      </c>
      <c r="J13" s="15">
        <f t="shared" si="1"/>
        <v>5</v>
      </c>
      <c r="L13" s="34"/>
      <c r="M13" s="35"/>
      <c r="N13" s="36"/>
      <c r="O13" s="37"/>
      <c r="P13" s="37"/>
      <c r="Q13" s="37"/>
      <c r="R13" s="38"/>
      <c r="S13" s="38"/>
      <c r="T13" s="29"/>
    </row>
    <row r="14" spans="1:20" ht="15">
      <c r="A14" s="13">
        <v>6</v>
      </c>
      <c r="B14" s="24" t="s">
        <v>48</v>
      </c>
      <c r="C14" s="33" t="s">
        <v>32</v>
      </c>
      <c r="D14" s="15" t="s">
        <v>49</v>
      </c>
      <c r="E14" s="25">
        <v>24</v>
      </c>
      <c r="F14" s="13">
        <v>78</v>
      </c>
      <c r="G14" s="13">
        <v>69</v>
      </c>
      <c r="H14" s="13">
        <v>120</v>
      </c>
      <c r="I14" s="13">
        <f t="shared" si="0"/>
        <v>267</v>
      </c>
      <c r="J14" s="15">
        <f t="shared" si="1"/>
        <v>6</v>
      </c>
      <c r="L14" s="39"/>
      <c r="M14" s="35"/>
      <c r="N14" s="1"/>
      <c r="O14" s="1"/>
      <c r="P14" s="1"/>
      <c r="Q14" s="1"/>
      <c r="R14" s="1"/>
      <c r="S14" s="1"/>
      <c r="T14" s="1"/>
    </row>
    <row r="15" spans="1:20" ht="15">
      <c r="A15" s="13">
        <v>7</v>
      </c>
      <c r="B15" s="24" t="s">
        <v>50</v>
      </c>
      <c r="C15" s="33" t="s">
        <v>32</v>
      </c>
      <c r="D15" s="15" t="s">
        <v>51</v>
      </c>
      <c r="E15" s="15">
        <v>23</v>
      </c>
      <c r="F15" s="13">
        <v>107</v>
      </c>
      <c r="G15" s="13">
        <v>0</v>
      </c>
      <c r="H15" s="13">
        <v>150</v>
      </c>
      <c r="I15" s="13">
        <f t="shared" si="0"/>
        <v>257</v>
      </c>
      <c r="J15" s="15">
        <f t="shared" si="1"/>
        <v>7</v>
      </c>
      <c r="L15" s="28"/>
      <c r="M15" s="1"/>
      <c r="N15" s="1"/>
      <c r="O15" s="37"/>
      <c r="P15" s="37"/>
      <c r="Q15" s="37"/>
      <c r="R15" s="1"/>
      <c r="S15" s="1"/>
      <c r="T15" s="1"/>
    </row>
    <row r="16" spans="1:20" ht="15">
      <c r="A16" s="13">
        <v>8</v>
      </c>
      <c r="B16" s="21" t="s">
        <v>52</v>
      </c>
      <c r="C16" s="15" t="s">
        <v>25</v>
      </c>
      <c r="D16" s="15" t="s">
        <v>53</v>
      </c>
      <c r="E16" s="15">
        <v>14</v>
      </c>
      <c r="F16" s="13">
        <v>103</v>
      </c>
      <c r="G16" s="13">
        <v>142</v>
      </c>
      <c r="H16" s="13">
        <v>0</v>
      </c>
      <c r="I16" s="13">
        <f t="shared" si="0"/>
        <v>245</v>
      </c>
      <c r="J16" s="15">
        <f t="shared" si="1"/>
        <v>8</v>
      </c>
      <c r="L16" s="40"/>
      <c r="M16" s="37"/>
      <c r="N16" s="38"/>
      <c r="O16" s="1"/>
      <c r="P16" s="1"/>
      <c r="Q16" s="1"/>
      <c r="R16" s="1"/>
      <c r="S16" s="1"/>
      <c r="T16" s="1"/>
    </row>
    <row r="17" spans="1:20" ht="15">
      <c r="A17" s="13">
        <v>9</v>
      </c>
      <c r="B17" s="24" t="s">
        <v>58</v>
      </c>
      <c r="C17" s="33" t="s">
        <v>32</v>
      </c>
      <c r="D17" s="15" t="s">
        <v>59</v>
      </c>
      <c r="E17" s="15">
        <v>26</v>
      </c>
      <c r="F17" s="13">
        <v>43</v>
      </c>
      <c r="G17" s="13">
        <v>50</v>
      </c>
      <c r="H17" s="13">
        <v>65</v>
      </c>
      <c r="I17" s="13">
        <f t="shared" si="0"/>
        <v>158</v>
      </c>
      <c r="J17" s="15">
        <f t="shared" si="1"/>
        <v>9</v>
      </c>
      <c r="L17" s="40"/>
      <c r="M17" s="37"/>
      <c r="N17" s="38"/>
      <c r="O17" s="1"/>
      <c r="P17" s="1"/>
      <c r="Q17" s="1"/>
      <c r="R17" s="1"/>
      <c r="S17" s="1"/>
      <c r="T17" s="1"/>
    </row>
    <row r="18" spans="1:20" ht="15">
      <c r="A18" s="13">
        <v>10</v>
      </c>
      <c r="B18" s="21" t="s">
        <v>115</v>
      </c>
      <c r="C18" s="33" t="s">
        <v>44</v>
      </c>
      <c r="D18" s="15" t="s">
        <v>60</v>
      </c>
      <c r="E18" s="25">
        <v>39</v>
      </c>
      <c r="F18" s="13">
        <v>89</v>
      </c>
      <c r="G18" s="13">
        <v>0</v>
      </c>
      <c r="H18" s="13">
        <v>63</v>
      </c>
      <c r="I18" s="13">
        <f t="shared" si="0"/>
        <v>152</v>
      </c>
      <c r="J18" s="15">
        <f t="shared" si="1"/>
        <v>10</v>
      </c>
      <c r="L18" s="41"/>
      <c r="M18" s="30"/>
      <c r="N18" s="44"/>
      <c r="O18" s="1"/>
      <c r="P18" s="1"/>
      <c r="Q18" s="1"/>
      <c r="R18" s="1"/>
      <c r="S18" s="31"/>
      <c r="T18" s="1"/>
    </row>
    <row r="19" spans="1:20" ht="15">
      <c r="A19" s="13">
        <v>11</v>
      </c>
      <c r="B19" s="14" t="s">
        <v>61</v>
      </c>
      <c r="C19" s="15" t="s">
        <v>21</v>
      </c>
      <c r="D19" s="16" t="s">
        <v>62</v>
      </c>
      <c r="E19" s="15">
        <v>11</v>
      </c>
      <c r="F19" s="13">
        <v>0</v>
      </c>
      <c r="G19" s="13">
        <v>123</v>
      </c>
      <c r="H19" s="13">
        <v>0</v>
      </c>
      <c r="I19" s="13">
        <f t="shared" si="0"/>
        <v>123</v>
      </c>
      <c r="J19" s="15">
        <f t="shared" si="1"/>
        <v>11</v>
      </c>
      <c r="L19" s="41"/>
      <c r="M19" s="30"/>
      <c r="N19" s="42"/>
      <c r="O19" s="1"/>
      <c r="P19" s="1"/>
      <c r="Q19" s="1"/>
      <c r="R19" s="1"/>
      <c r="S19" s="31"/>
      <c r="T19" s="1"/>
    </row>
    <row r="20" spans="1:20" ht="15">
      <c r="A20" s="13">
        <v>12</v>
      </c>
      <c r="B20" s="24" t="s">
        <v>63</v>
      </c>
      <c r="C20" s="33" t="s">
        <v>32</v>
      </c>
      <c r="D20" s="15" t="s">
        <v>64</v>
      </c>
      <c r="E20" s="15">
        <v>25</v>
      </c>
      <c r="F20" s="13">
        <v>0</v>
      </c>
      <c r="G20" s="13">
        <v>92</v>
      </c>
      <c r="H20" s="13">
        <v>30</v>
      </c>
      <c r="I20" s="13">
        <f t="shared" si="0"/>
        <v>122</v>
      </c>
      <c r="J20" s="15">
        <f t="shared" si="1"/>
        <v>12</v>
      </c>
      <c r="L20" s="43"/>
      <c r="M20" s="30"/>
      <c r="N20" s="42"/>
      <c r="O20" s="1"/>
      <c r="P20" s="1"/>
      <c r="Q20" s="1"/>
      <c r="R20" s="1"/>
      <c r="S20" s="1"/>
      <c r="T20" s="1"/>
    </row>
    <row r="21" spans="1:20" ht="15">
      <c r="A21" s="13">
        <v>13</v>
      </c>
      <c r="B21" s="24" t="s">
        <v>114</v>
      </c>
      <c r="C21" s="33" t="s">
        <v>44</v>
      </c>
      <c r="D21" s="15" t="s">
        <v>65</v>
      </c>
      <c r="E21" s="25">
        <v>40</v>
      </c>
      <c r="F21" s="13">
        <v>0</v>
      </c>
      <c r="G21" s="13">
        <v>0</v>
      </c>
      <c r="H21" s="13">
        <v>122</v>
      </c>
      <c r="I21" s="13">
        <f t="shared" si="0"/>
        <v>122</v>
      </c>
      <c r="J21" s="15">
        <f t="shared" si="1"/>
        <v>12</v>
      </c>
      <c r="L21" s="43"/>
      <c r="M21" s="30"/>
      <c r="N21" s="42"/>
      <c r="O21" s="1"/>
      <c r="P21" s="1"/>
      <c r="Q21" s="1"/>
      <c r="R21" s="1"/>
      <c r="S21" s="1"/>
      <c r="T21" s="1"/>
    </row>
    <row r="22" spans="1:20" ht="15">
      <c r="A22" s="13">
        <v>14</v>
      </c>
      <c r="B22" s="24" t="s">
        <v>66</v>
      </c>
      <c r="C22" s="33" t="s">
        <v>32</v>
      </c>
      <c r="D22" s="15" t="s">
        <v>67</v>
      </c>
      <c r="E22" s="15">
        <v>29</v>
      </c>
      <c r="F22" s="13">
        <v>60</v>
      </c>
      <c r="G22" s="13">
        <v>0</v>
      </c>
      <c r="H22" s="13">
        <v>50</v>
      </c>
      <c r="I22" s="13">
        <f t="shared" si="0"/>
        <v>110</v>
      </c>
      <c r="J22" s="15">
        <f t="shared" si="1"/>
        <v>14</v>
      </c>
      <c r="L22" s="39"/>
      <c r="M22" s="1"/>
      <c r="N22" s="1"/>
      <c r="O22" s="1"/>
      <c r="P22" s="31"/>
      <c r="Q22" s="31"/>
      <c r="R22" s="31"/>
      <c r="S22" s="31"/>
      <c r="T22" s="1"/>
    </row>
    <row r="23" spans="1:20" ht="15">
      <c r="A23" s="13">
        <v>15</v>
      </c>
      <c r="B23" s="21" t="s">
        <v>68</v>
      </c>
      <c r="C23" s="15" t="s">
        <v>32</v>
      </c>
      <c r="D23" s="15" t="s">
        <v>69</v>
      </c>
      <c r="E23" s="15">
        <v>20</v>
      </c>
      <c r="F23" s="13">
        <v>104</v>
      </c>
      <c r="G23" s="13">
        <v>0</v>
      </c>
      <c r="H23" s="13">
        <v>0</v>
      </c>
      <c r="I23" s="13">
        <f t="shared" si="0"/>
        <v>104</v>
      </c>
      <c r="J23" s="15">
        <f t="shared" si="1"/>
        <v>15</v>
      </c>
      <c r="L23" s="39"/>
      <c r="M23" s="1"/>
      <c r="N23" s="1"/>
      <c r="O23" s="1"/>
      <c r="P23" s="1"/>
      <c r="Q23" s="1"/>
      <c r="R23" s="1"/>
      <c r="S23" s="31"/>
      <c r="T23" s="1"/>
    </row>
    <row r="24" spans="1:20" ht="15">
      <c r="A24" s="13">
        <v>16</v>
      </c>
      <c r="B24" s="24" t="s">
        <v>70</v>
      </c>
      <c r="C24" s="33" t="s">
        <v>44</v>
      </c>
      <c r="D24" s="15" t="s">
        <v>71</v>
      </c>
      <c r="E24" s="25">
        <v>35</v>
      </c>
      <c r="F24" s="13">
        <v>0</v>
      </c>
      <c r="G24" s="13">
        <v>39</v>
      </c>
      <c r="H24" s="13">
        <v>43</v>
      </c>
      <c r="I24" s="13">
        <f t="shared" si="0"/>
        <v>82</v>
      </c>
      <c r="J24" s="15">
        <f t="shared" si="1"/>
        <v>16</v>
      </c>
      <c r="L24" s="39"/>
      <c r="M24" s="1"/>
      <c r="N24" s="1"/>
      <c r="O24" s="1"/>
      <c r="P24" s="1"/>
      <c r="Q24" s="1"/>
      <c r="R24" s="1"/>
      <c r="S24" s="31"/>
      <c r="T24" s="1"/>
    </row>
    <row r="25" spans="1:20" ht="15">
      <c r="A25" s="13">
        <v>17</v>
      </c>
      <c r="B25" s="24" t="s">
        <v>72</v>
      </c>
      <c r="C25" s="33" t="s">
        <v>44</v>
      </c>
      <c r="D25" s="15" t="s">
        <v>73</v>
      </c>
      <c r="E25" s="15">
        <v>37</v>
      </c>
      <c r="F25" s="13">
        <v>25</v>
      </c>
      <c r="G25" s="13">
        <v>27</v>
      </c>
      <c r="H25" s="13">
        <v>0</v>
      </c>
      <c r="I25" s="13">
        <f t="shared" si="0"/>
        <v>52</v>
      </c>
      <c r="J25" s="15">
        <f t="shared" si="1"/>
        <v>17</v>
      </c>
      <c r="L25" s="39"/>
      <c r="M25" s="1"/>
      <c r="N25" s="1"/>
      <c r="O25" s="1"/>
      <c r="P25" s="1"/>
      <c r="Q25" s="1"/>
      <c r="R25" s="31"/>
      <c r="S25" s="31"/>
      <c r="T25" s="1"/>
    </row>
    <row r="26" spans="1:20" ht="15">
      <c r="A26" s="13">
        <v>18</v>
      </c>
      <c r="B26" s="14" t="s">
        <v>74</v>
      </c>
      <c r="C26" s="15" t="s">
        <v>21</v>
      </c>
      <c r="D26" s="16" t="s">
        <v>75</v>
      </c>
      <c r="E26" s="15">
        <v>7</v>
      </c>
      <c r="F26" s="13">
        <v>0</v>
      </c>
      <c r="G26" s="13">
        <v>0</v>
      </c>
      <c r="H26" s="13">
        <v>50</v>
      </c>
      <c r="I26" s="13">
        <f t="shared" si="0"/>
        <v>50</v>
      </c>
      <c r="J26" s="15">
        <f t="shared" si="1"/>
        <v>18</v>
      </c>
      <c r="L26" s="39"/>
      <c r="M26" s="1"/>
      <c r="N26" s="1"/>
      <c r="O26" s="1"/>
      <c r="P26" s="1"/>
      <c r="Q26" s="1"/>
      <c r="R26" s="31"/>
      <c r="S26" s="31"/>
      <c r="T26" s="1"/>
    </row>
    <row r="27" spans="1:20" ht="15">
      <c r="A27" s="13">
        <v>19</v>
      </c>
      <c r="B27" s="24" t="s">
        <v>78</v>
      </c>
      <c r="C27" s="33" t="s">
        <v>32</v>
      </c>
      <c r="D27" s="15" t="s">
        <v>79</v>
      </c>
      <c r="E27" s="15">
        <v>28</v>
      </c>
      <c r="F27" s="13">
        <v>0</v>
      </c>
      <c r="G27" s="13">
        <v>0</v>
      </c>
      <c r="H27" s="13">
        <v>27</v>
      </c>
      <c r="I27" s="13">
        <f t="shared" si="0"/>
        <v>27</v>
      </c>
      <c r="J27" s="15">
        <f t="shared" si="1"/>
        <v>19</v>
      </c>
      <c r="L27" s="39"/>
      <c r="M27" s="1"/>
      <c r="N27" s="1"/>
      <c r="O27" s="1"/>
      <c r="P27" s="1"/>
      <c r="Q27" s="1"/>
      <c r="R27" s="31"/>
      <c r="S27" s="31"/>
      <c r="T27" s="29"/>
    </row>
    <row r="28" spans="1:20" ht="15">
      <c r="A28" s="13">
        <v>20</v>
      </c>
      <c r="B28" s="14" t="s">
        <v>80</v>
      </c>
      <c r="C28" s="15" t="s">
        <v>21</v>
      </c>
      <c r="D28" s="16" t="s">
        <v>81</v>
      </c>
      <c r="E28" s="25">
        <v>8</v>
      </c>
      <c r="F28" s="13">
        <v>0</v>
      </c>
      <c r="G28" s="13">
        <v>0</v>
      </c>
      <c r="H28" s="13" t="s">
        <v>34</v>
      </c>
      <c r="I28" s="13">
        <f t="shared" si="0"/>
        <v>0</v>
      </c>
      <c r="J28" s="15">
        <f t="shared" si="1"/>
        <v>20</v>
      </c>
      <c r="L28" s="39"/>
      <c r="M28" s="1"/>
      <c r="N28" s="1"/>
      <c r="O28" s="1"/>
      <c r="P28" s="1"/>
      <c r="Q28" s="1"/>
      <c r="R28" s="31"/>
      <c r="S28" s="31"/>
      <c r="T28" s="1"/>
    </row>
    <row r="29" spans="1:20" ht="15">
      <c r="A29" s="13">
        <v>21</v>
      </c>
      <c r="B29" s="14" t="s">
        <v>82</v>
      </c>
      <c r="C29" s="15" t="s">
        <v>21</v>
      </c>
      <c r="D29" s="16" t="s">
        <v>83</v>
      </c>
      <c r="E29" s="15">
        <v>10</v>
      </c>
      <c r="F29" s="13" t="s">
        <v>34</v>
      </c>
      <c r="G29" s="13" t="s">
        <v>34</v>
      </c>
      <c r="H29" s="13" t="s">
        <v>34</v>
      </c>
      <c r="I29" s="13">
        <f t="shared" si="0"/>
        <v>0</v>
      </c>
      <c r="J29" s="15">
        <f t="shared" si="1"/>
        <v>20</v>
      </c>
      <c r="L29" s="39"/>
      <c r="M29" s="1"/>
      <c r="N29" s="1"/>
      <c r="O29" s="1"/>
      <c r="P29" s="1"/>
      <c r="Q29" s="1"/>
      <c r="R29" s="31"/>
      <c r="S29" s="31"/>
      <c r="T29" s="1"/>
    </row>
    <row r="30" spans="1:20" ht="15">
      <c r="A30" s="13">
        <v>22</v>
      </c>
      <c r="B30" s="21" t="s">
        <v>84</v>
      </c>
      <c r="C30" s="15" t="s">
        <v>25</v>
      </c>
      <c r="D30" s="15" t="s">
        <v>85</v>
      </c>
      <c r="E30" s="15">
        <v>15</v>
      </c>
      <c r="F30" s="13">
        <v>0</v>
      </c>
      <c r="G30" s="13">
        <v>0</v>
      </c>
      <c r="H30" s="13">
        <v>0</v>
      </c>
      <c r="I30" s="13">
        <f t="shared" si="0"/>
        <v>0</v>
      </c>
      <c r="J30" s="15">
        <f t="shared" si="1"/>
        <v>20</v>
      </c>
      <c r="L30" s="39"/>
      <c r="M30" s="1"/>
      <c r="N30" s="1"/>
      <c r="O30" s="1"/>
      <c r="P30" s="1"/>
      <c r="Q30" s="1"/>
      <c r="R30" s="31"/>
      <c r="S30" s="31"/>
      <c r="T30" s="1"/>
    </row>
    <row r="31" spans="1:20" ht="15">
      <c r="A31" s="13">
        <v>23</v>
      </c>
      <c r="B31" s="24" t="s">
        <v>86</v>
      </c>
      <c r="C31" s="33" t="s">
        <v>32</v>
      </c>
      <c r="D31" s="45" t="s">
        <v>87</v>
      </c>
      <c r="E31" s="15">
        <v>22</v>
      </c>
      <c r="F31" s="13">
        <v>0</v>
      </c>
      <c r="G31" s="13">
        <v>0</v>
      </c>
      <c r="H31" s="13">
        <v>0</v>
      </c>
      <c r="I31" s="13">
        <f t="shared" si="0"/>
        <v>0</v>
      </c>
      <c r="J31" s="15">
        <f t="shared" si="1"/>
        <v>20</v>
      </c>
      <c r="L31" s="39"/>
      <c r="M31" s="1"/>
      <c r="N31" s="1"/>
      <c r="O31" s="1"/>
      <c r="P31" s="1"/>
      <c r="Q31" s="1"/>
      <c r="R31" s="31"/>
      <c r="S31" s="31"/>
      <c r="T31" s="1"/>
    </row>
    <row r="32" spans="1:20" ht="15">
      <c r="A32" s="13">
        <v>24</v>
      </c>
      <c r="B32" s="24" t="s">
        <v>88</v>
      </c>
      <c r="C32" s="33" t="s">
        <v>32</v>
      </c>
      <c r="D32" s="15" t="s">
        <v>89</v>
      </c>
      <c r="E32" s="15">
        <v>27</v>
      </c>
      <c r="F32" s="13">
        <v>0</v>
      </c>
      <c r="G32" s="13">
        <v>0</v>
      </c>
      <c r="H32" s="13">
        <v>0</v>
      </c>
      <c r="I32" s="13">
        <f t="shared" si="0"/>
        <v>0</v>
      </c>
      <c r="J32" s="15">
        <f t="shared" si="1"/>
        <v>20</v>
      </c>
      <c r="L32" s="39"/>
      <c r="M32" s="1"/>
      <c r="N32" s="1"/>
      <c r="O32" s="1"/>
      <c r="P32" s="1"/>
      <c r="Q32" s="1"/>
      <c r="R32" s="31"/>
      <c r="S32" s="31"/>
      <c r="T32" s="1"/>
    </row>
    <row r="34" spans="1:3" ht="15">
      <c r="A34" s="46" t="s">
        <v>90</v>
      </c>
      <c r="C34" s="39" t="s">
        <v>91</v>
      </c>
    </row>
    <row r="36" spans="1:3" ht="15">
      <c r="A36" s="47" t="s">
        <v>92</v>
      </c>
      <c r="C36" s="48" t="s">
        <v>93</v>
      </c>
    </row>
    <row r="37" ht="15">
      <c r="C37" s="49" t="s">
        <v>94</v>
      </c>
    </row>
    <row r="38" ht="15">
      <c r="C38" s="40" t="s">
        <v>95</v>
      </c>
    </row>
  </sheetData>
  <sheetProtection/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9" sqref="A9:K11"/>
    </sheetView>
  </sheetViews>
  <sheetFormatPr defaultColWidth="9.140625" defaultRowHeight="15"/>
  <cols>
    <col min="1" max="1" width="4.28125" style="0" customWidth="1"/>
    <col min="2" max="2" width="24.28125" style="0" customWidth="1"/>
    <col min="4" max="4" width="13.28125" style="0" customWidth="1"/>
    <col min="8" max="8" width="9.140625" style="0" customWidth="1"/>
    <col min="10" max="10" width="9.00390625" style="0" customWidth="1"/>
    <col min="254" max="254" width="4.28125" style="0" customWidth="1"/>
    <col min="255" max="255" width="24.28125" style="0" customWidth="1"/>
  </cols>
  <sheetData>
    <row r="1" spans="1:11" ht="15">
      <c r="A1" s="1"/>
      <c r="C1" s="2" t="s">
        <v>0</v>
      </c>
      <c r="D1" s="3"/>
      <c r="E1" s="3"/>
      <c r="F1" s="4"/>
      <c r="G1" s="4"/>
      <c r="H1" s="4"/>
      <c r="I1" s="4"/>
      <c r="K1" s="5"/>
    </row>
    <row r="2" spans="1:11" ht="15">
      <c r="A2" s="1"/>
      <c r="C2" s="2" t="s">
        <v>1</v>
      </c>
      <c r="D2" s="2"/>
      <c r="E2" s="2"/>
      <c r="F2" s="4"/>
      <c r="G2" s="4"/>
      <c r="H2" s="4"/>
      <c r="I2" s="4"/>
      <c r="K2" s="5"/>
    </row>
    <row r="3" spans="1:11" ht="15">
      <c r="A3" s="1"/>
      <c r="C3" s="6" t="s">
        <v>2</v>
      </c>
      <c r="D3" s="6"/>
      <c r="E3" s="6"/>
      <c r="F3" s="7" t="s">
        <v>3</v>
      </c>
      <c r="G3" s="6">
        <v>25</v>
      </c>
      <c r="H3" s="7" t="s">
        <v>4</v>
      </c>
      <c r="I3" s="4"/>
      <c r="K3" s="5"/>
    </row>
    <row r="4" spans="1:11" ht="15">
      <c r="A4" s="1"/>
      <c r="C4" s="6" t="s">
        <v>5</v>
      </c>
      <c r="D4" s="6"/>
      <c r="E4" s="6"/>
      <c r="F4" s="7" t="s">
        <v>6</v>
      </c>
      <c r="G4" s="6">
        <v>2.3</v>
      </c>
      <c r="H4" s="7" t="s">
        <v>7</v>
      </c>
      <c r="I4" s="4"/>
      <c r="K4" s="5"/>
    </row>
    <row r="5" spans="1:11" ht="15">
      <c r="A5" s="1"/>
      <c r="B5" s="6"/>
      <c r="C5" s="6"/>
      <c r="D5" s="6"/>
      <c r="E5" s="6"/>
      <c r="F5" s="4"/>
      <c r="G5" s="4"/>
      <c r="H5" s="4"/>
      <c r="I5" s="4"/>
      <c r="K5" s="5"/>
    </row>
    <row r="6" ht="15.75">
      <c r="C6" s="2" t="s">
        <v>97</v>
      </c>
    </row>
    <row r="8" spans="1:11" ht="30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</row>
    <row r="9" spans="1:11" s="20" customFormat="1" ht="12.75">
      <c r="A9" s="52">
        <v>1</v>
      </c>
      <c r="B9" s="118" t="s">
        <v>76</v>
      </c>
      <c r="C9" s="53" t="s">
        <v>32</v>
      </c>
      <c r="D9" s="53" t="s">
        <v>77</v>
      </c>
      <c r="E9" s="53">
        <v>18</v>
      </c>
      <c r="F9" s="52">
        <v>180</v>
      </c>
      <c r="G9" s="52">
        <v>131</v>
      </c>
      <c r="H9" s="52">
        <v>94</v>
      </c>
      <c r="I9" s="52">
        <f aca="true" t="shared" si="0" ref="I9:I38">SUM(F9:H9)</f>
        <v>405</v>
      </c>
      <c r="J9" s="53">
        <f aca="true" t="shared" si="1" ref="J9:J38">RANK(I9,I$9:I$38)</f>
        <v>1</v>
      </c>
      <c r="K9" s="117" t="s">
        <v>23</v>
      </c>
    </row>
    <row r="10" spans="1:11" s="20" customFormat="1" ht="12.75">
      <c r="A10" s="52">
        <v>2</v>
      </c>
      <c r="B10" s="118" t="s">
        <v>68</v>
      </c>
      <c r="C10" s="53" t="s">
        <v>32</v>
      </c>
      <c r="D10" s="53" t="s">
        <v>69</v>
      </c>
      <c r="E10" s="53">
        <v>20</v>
      </c>
      <c r="F10" s="52">
        <v>162</v>
      </c>
      <c r="G10" s="52">
        <v>101</v>
      </c>
      <c r="H10" s="52">
        <v>89</v>
      </c>
      <c r="I10" s="52">
        <f t="shared" si="0"/>
        <v>352</v>
      </c>
      <c r="J10" s="53">
        <f t="shared" si="1"/>
        <v>2</v>
      </c>
      <c r="K10" s="117" t="s">
        <v>27</v>
      </c>
    </row>
    <row r="11" spans="1:11" s="20" customFormat="1" ht="12.75">
      <c r="A11" s="52">
        <v>3</v>
      </c>
      <c r="B11" s="124" t="s">
        <v>28</v>
      </c>
      <c r="C11" s="53" t="s">
        <v>29</v>
      </c>
      <c r="D11" s="122" t="s">
        <v>30</v>
      </c>
      <c r="E11" s="122">
        <v>2</v>
      </c>
      <c r="F11" s="52">
        <v>96</v>
      </c>
      <c r="G11" s="52">
        <v>115</v>
      </c>
      <c r="H11" s="52">
        <v>103</v>
      </c>
      <c r="I11" s="52">
        <f t="shared" si="0"/>
        <v>314</v>
      </c>
      <c r="J11" s="53">
        <f t="shared" si="1"/>
        <v>3</v>
      </c>
      <c r="K11" s="117" t="s">
        <v>23</v>
      </c>
    </row>
    <row r="12" spans="1:11" ht="15">
      <c r="A12" s="13">
        <v>4</v>
      </c>
      <c r="B12" s="21" t="s">
        <v>24</v>
      </c>
      <c r="C12" s="22" t="s">
        <v>25</v>
      </c>
      <c r="D12" s="15" t="s">
        <v>26</v>
      </c>
      <c r="E12" s="15">
        <v>13</v>
      </c>
      <c r="F12" s="13">
        <v>94</v>
      </c>
      <c r="G12" s="13">
        <v>90</v>
      </c>
      <c r="H12" s="13">
        <v>104</v>
      </c>
      <c r="I12" s="13">
        <f t="shared" si="0"/>
        <v>288</v>
      </c>
      <c r="J12" s="15">
        <f t="shared" si="1"/>
        <v>4</v>
      </c>
      <c r="K12" s="23" t="s">
        <v>27</v>
      </c>
    </row>
    <row r="13" spans="1:11" ht="15">
      <c r="A13" s="13">
        <v>5</v>
      </c>
      <c r="B13" s="21" t="s">
        <v>35</v>
      </c>
      <c r="C13" s="22" t="s">
        <v>32</v>
      </c>
      <c r="D13" s="15" t="s">
        <v>36</v>
      </c>
      <c r="E13" s="15">
        <v>19</v>
      </c>
      <c r="F13" s="13">
        <v>120</v>
      </c>
      <c r="G13" s="13">
        <v>82</v>
      </c>
      <c r="H13" s="13">
        <v>83</v>
      </c>
      <c r="I13" s="13">
        <f t="shared" si="0"/>
        <v>285</v>
      </c>
      <c r="J13" s="15">
        <f t="shared" si="1"/>
        <v>5</v>
      </c>
      <c r="K13" s="23" t="s">
        <v>23</v>
      </c>
    </row>
    <row r="14" spans="1:11" ht="15">
      <c r="A14" s="13">
        <v>6</v>
      </c>
      <c r="B14" s="24" t="s">
        <v>98</v>
      </c>
      <c r="C14" s="22" t="s">
        <v>29</v>
      </c>
      <c r="D14" s="15" t="s">
        <v>99</v>
      </c>
      <c r="E14" s="25">
        <v>3</v>
      </c>
      <c r="F14" s="13">
        <v>84</v>
      </c>
      <c r="G14" s="13">
        <v>98</v>
      </c>
      <c r="H14" s="13">
        <v>95</v>
      </c>
      <c r="I14" s="13">
        <f t="shared" si="0"/>
        <v>277</v>
      </c>
      <c r="J14" s="15">
        <f t="shared" si="1"/>
        <v>6</v>
      </c>
      <c r="K14" s="23" t="s">
        <v>23</v>
      </c>
    </row>
    <row r="15" spans="1:11" ht="15">
      <c r="A15" s="13">
        <v>7</v>
      </c>
      <c r="B15" s="24" t="s">
        <v>56</v>
      </c>
      <c r="C15" s="27" t="s">
        <v>32</v>
      </c>
      <c r="D15" s="15" t="s">
        <v>57</v>
      </c>
      <c r="E15" s="15">
        <v>31</v>
      </c>
      <c r="F15" s="13">
        <v>80</v>
      </c>
      <c r="G15" s="13">
        <v>124</v>
      </c>
      <c r="H15" s="13">
        <v>71</v>
      </c>
      <c r="I15" s="13">
        <f t="shared" si="0"/>
        <v>275</v>
      </c>
      <c r="J15" s="15">
        <f t="shared" si="1"/>
        <v>7</v>
      </c>
      <c r="K15" s="17" t="s">
        <v>23</v>
      </c>
    </row>
    <row r="16" spans="1:11" ht="15">
      <c r="A16" s="13">
        <v>8</v>
      </c>
      <c r="B16" s="21" t="s">
        <v>46</v>
      </c>
      <c r="C16" s="22" t="s">
        <v>25</v>
      </c>
      <c r="D16" s="15" t="s">
        <v>47</v>
      </c>
      <c r="E16" s="15">
        <v>16</v>
      </c>
      <c r="F16" s="13">
        <v>60</v>
      </c>
      <c r="G16" s="13">
        <v>85</v>
      </c>
      <c r="H16" s="13">
        <v>119</v>
      </c>
      <c r="I16" s="13">
        <f t="shared" si="0"/>
        <v>264</v>
      </c>
      <c r="J16" s="15">
        <f t="shared" si="1"/>
        <v>8</v>
      </c>
      <c r="K16" s="17" t="s">
        <v>27</v>
      </c>
    </row>
    <row r="17" spans="1:11" ht="15">
      <c r="A17" s="13">
        <v>9</v>
      </c>
      <c r="B17" s="24" t="s">
        <v>37</v>
      </c>
      <c r="C17" s="27" t="s">
        <v>32</v>
      </c>
      <c r="D17" s="15" t="s">
        <v>38</v>
      </c>
      <c r="E17" s="25">
        <v>32</v>
      </c>
      <c r="F17" s="13">
        <v>81</v>
      </c>
      <c r="G17" s="13">
        <v>87</v>
      </c>
      <c r="H17" s="13">
        <v>90</v>
      </c>
      <c r="I17" s="13">
        <f t="shared" si="0"/>
        <v>258</v>
      </c>
      <c r="J17" s="15">
        <f t="shared" si="1"/>
        <v>9</v>
      </c>
      <c r="K17" s="17" t="s">
        <v>27</v>
      </c>
    </row>
    <row r="18" spans="1:11" ht="15">
      <c r="A18" s="13">
        <v>10</v>
      </c>
      <c r="B18" s="24" t="s">
        <v>31</v>
      </c>
      <c r="C18" s="27" t="s">
        <v>32</v>
      </c>
      <c r="D18" s="15" t="s">
        <v>33</v>
      </c>
      <c r="E18" s="15">
        <v>17</v>
      </c>
      <c r="F18" s="13">
        <v>65</v>
      </c>
      <c r="G18" s="13">
        <v>85</v>
      </c>
      <c r="H18" s="13">
        <v>107</v>
      </c>
      <c r="I18" s="13">
        <f t="shared" si="0"/>
        <v>257</v>
      </c>
      <c r="J18" s="15">
        <f t="shared" si="1"/>
        <v>10</v>
      </c>
      <c r="K18" s="17" t="s">
        <v>23</v>
      </c>
    </row>
    <row r="19" spans="1:11" ht="15">
      <c r="A19" s="13">
        <v>11</v>
      </c>
      <c r="B19" s="21" t="s">
        <v>84</v>
      </c>
      <c r="C19" s="22" t="s">
        <v>25</v>
      </c>
      <c r="D19" s="15" t="s">
        <v>85</v>
      </c>
      <c r="E19" s="15">
        <v>15</v>
      </c>
      <c r="F19" s="13">
        <v>68</v>
      </c>
      <c r="G19" s="13">
        <v>85</v>
      </c>
      <c r="H19" s="13">
        <v>96</v>
      </c>
      <c r="I19" s="13">
        <f t="shared" si="0"/>
        <v>249</v>
      </c>
      <c r="J19" s="15">
        <f t="shared" si="1"/>
        <v>11</v>
      </c>
      <c r="K19" s="17" t="s">
        <v>27</v>
      </c>
    </row>
    <row r="20" spans="1:11" ht="15">
      <c r="A20" s="13">
        <v>12</v>
      </c>
      <c r="B20" s="14" t="s">
        <v>74</v>
      </c>
      <c r="C20" s="15" t="s">
        <v>21</v>
      </c>
      <c r="D20" s="16" t="s">
        <v>75</v>
      </c>
      <c r="E20" s="15">
        <v>7</v>
      </c>
      <c r="F20" s="13">
        <v>72</v>
      </c>
      <c r="G20" s="13">
        <v>109</v>
      </c>
      <c r="H20" s="13">
        <v>54</v>
      </c>
      <c r="I20" s="13">
        <f t="shared" si="0"/>
        <v>235</v>
      </c>
      <c r="J20" s="15">
        <f t="shared" si="1"/>
        <v>12</v>
      </c>
      <c r="K20" s="17" t="s">
        <v>27</v>
      </c>
    </row>
    <row r="21" spans="1:11" ht="15">
      <c r="A21" s="13">
        <v>13</v>
      </c>
      <c r="B21" s="14" t="s">
        <v>82</v>
      </c>
      <c r="C21" s="15" t="s">
        <v>21</v>
      </c>
      <c r="D21" s="16" t="s">
        <v>83</v>
      </c>
      <c r="E21" s="15">
        <v>10</v>
      </c>
      <c r="F21" s="13">
        <v>0</v>
      </c>
      <c r="G21" s="13">
        <v>168</v>
      </c>
      <c r="H21" s="13">
        <v>67</v>
      </c>
      <c r="I21" s="13">
        <f t="shared" si="0"/>
        <v>235</v>
      </c>
      <c r="J21" s="15">
        <f t="shared" si="1"/>
        <v>12</v>
      </c>
      <c r="K21" s="17" t="s">
        <v>27</v>
      </c>
    </row>
    <row r="22" spans="1:11" ht="15">
      <c r="A22" s="13">
        <v>14</v>
      </c>
      <c r="B22" s="14" t="s">
        <v>61</v>
      </c>
      <c r="C22" s="15" t="s">
        <v>21</v>
      </c>
      <c r="D22" s="16" t="s">
        <v>62</v>
      </c>
      <c r="E22" s="25">
        <v>11</v>
      </c>
      <c r="F22" s="13">
        <v>65</v>
      </c>
      <c r="G22" s="13">
        <v>79</v>
      </c>
      <c r="H22" s="13">
        <v>88</v>
      </c>
      <c r="I22" s="13">
        <f t="shared" si="0"/>
        <v>232</v>
      </c>
      <c r="J22" s="15">
        <f t="shared" si="1"/>
        <v>14</v>
      </c>
      <c r="K22" s="17" t="s">
        <v>27</v>
      </c>
    </row>
    <row r="23" spans="1:11" ht="15">
      <c r="A23" s="13">
        <v>15</v>
      </c>
      <c r="B23" s="14" t="s">
        <v>54</v>
      </c>
      <c r="C23" s="33" t="s">
        <v>21</v>
      </c>
      <c r="D23" s="16" t="s">
        <v>55</v>
      </c>
      <c r="E23" s="15">
        <v>6</v>
      </c>
      <c r="F23" s="13">
        <v>74</v>
      </c>
      <c r="G23" s="13">
        <v>73</v>
      </c>
      <c r="H23" s="13">
        <v>80</v>
      </c>
      <c r="I23" s="13">
        <f t="shared" si="0"/>
        <v>227</v>
      </c>
      <c r="J23" s="15">
        <f t="shared" si="1"/>
        <v>15</v>
      </c>
      <c r="K23" s="17" t="s">
        <v>23</v>
      </c>
    </row>
    <row r="24" spans="1:11" ht="15">
      <c r="A24" s="13">
        <v>16</v>
      </c>
      <c r="B24" s="21" t="s">
        <v>52</v>
      </c>
      <c r="C24" s="15" t="s">
        <v>25</v>
      </c>
      <c r="D24" s="15" t="s">
        <v>53</v>
      </c>
      <c r="E24" s="15">
        <v>14</v>
      </c>
      <c r="F24" s="13">
        <v>73</v>
      </c>
      <c r="G24" s="13">
        <v>75</v>
      </c>
      <c r="H24" s="13">
        <v>78</v>
      </c>
      <c r="I24" s="13">
        <f t="shared" si="0"/>
        <v>226</v>
      </c>
      <c r="J24" s="15">
        <f t="shared" si="1"/>
        <v>16</v>
      </c>
      <c r="K24" s="17" t="s">
        <v>27</v>
      </c>
    </row>
    <row r="25" spans="1:11" ht="15">
      <c r="A25" s="13">
        <v>17</v>
      </c>
      <c r="B25" s="14" t="s">
        <v>100</v>
      </c>
      <c r="C25" s="15" t="s">
        <v>21</v>
      </c>
      <c r="D25" s="16" t="s">
        <v>101</v>
      </c>
      <c r="E25" s="25">
        <v>4</v>
      </c>
      <c r="F25" s="13">
        <v>64</v>
      </c>
      <c r="G25" s="13">
        <v>92</v>
      </c>
      <c r="H25" s="13">
        <v>64</v>
      </c>
      <c r="I25" s="13">
        <f t="shared" si="0"/>
        <v>220</v>
      </c>
      <c r="J25" s="15">
        <f t="shared" si="1"/>
        <v>17</v>
      </c>
      <c r="K25" s="17" t="s">
        <v>23</v>
      </c>
    </row>
    <row r="26" spans="1:11" ht="15">
      <c r="A26" s="13">
        <v>18</v>
      </c>
      <c r="B26" s="14" t="s">
        <v>39</v>
      </c>
      <c r="C26" s="33" t="s">
        <v>21</v>
      </c>
      <c r="D26" s="16" t="s">
        <v>40</v>
      </c>
      <c r="E26" s="15">
        <v>9</v>
      </c>
      <c r="F26" s="13">
        <v>89</v>
      </c>
      <c r="G26" s="13">
        <v>98</v>
      </c>
      <c r="H26" s="13">
        <v>0</v>
      </c>
      <c r="I26" s="13">
        <f t="shared" si="0"/>
        <v>187</v>
      </c>
      <c r="J26" s="15">
        <f t="shared" si="1"/>
        <v>18</v>
      </c>
      <c r="K26" s="17" t="s">
        <v>27</v>
      </c>
    </row>
    <row r="27" spans="1:11" ht="15">
      <c r="A27" s="13">
        <v>19</v>
      </c>
      <c r="B27" s="24" t="s">
        <v>43</v>
      </c>
      <c r="C27" s="33" t="s">
        <v>44</v>
      </c>
      <c r="D27" s="15" t="s">
        <v>45</v>
      </c>
      <c r="E27" s="15">
        <v>34</v>
      </c>
      <c r="F27" s="13">
        <v>63</v>
      </c>
      <c r="G27" s="13">
        <v>61</v>
      </c>
      <c r="H27" s="13">
        <v>50</v>
      </c>
      <c r="I27" s="13">
        <f t="shared" si="0"/>
        <v>174</v>
      </c>
      <c r="J27" s="15">
        <f t="shared" si="1"/>
        <v>19</v>
      </c>
      <c r="K27" s="17" t="s">
        <v>23</v>
      </c>
    </row>
    <row r="28" spans="1:11" ht="15">
      <c r="A28" s="13">
        <v>20</v>
      </c>
      <c r="B28" s="24" t="s">
        <v>114</v>
      </c>
      <c r="C28" s="33" t="s">
        <v>44</v>
      </c>
      <c r="D28" s="15" t="s">
        <v>65</v>
      </c>
      <c r="E28" s="25">
        <v>40</v>
      </c>
      <c r="F28" s="13">
        <v>80</v>
      </c>
      <c r="G28" s="13">
        <v>90</v>
      </c>
      <c r="H28" s="13">
        <v>0</v>
      </c>
      <c r="I28" s="13">
        <f t="shared" si="0"/>
        <v>170</v>
      </c>
      <c r="J28" s="15">
        <f t="shared" si="1"/>
        <v>20</v>
      </c>
      <c r="K28" s="17" t="s">
        <v>27</v>
      </c>
    </row>
    <row r="29" spans="1:11" ht="15">
      <c r="A29" s="13">
        <v>21</v>
      </c>
      <c r="B29" s="24" t="s">
        <v>102</v>
      </c>
      <c r="C29" s="33" t="s">
        <v>103</v>
      </c>
      <c r="D29" s="15" t="s">
        <v>104</v>
      </c>
      <c r="E29" s="15">
        <v>42</v>
      </c>
      <c r="F29" s="13">
        <v>48</v>
      </c>
      <c r="G29" s="13">
        <v>55</v>
      </c>
      <c r="H29" s="13">
        <v>60</v>
      </c>
      <c r="I29" s="13">
        <f t="shared" si="0"/>
        <v>163</v>
      </c>
      <c r="J29" s="15">
        <f t="shared" si="1"/>
        <v>21</v>
      </c>
      <c r="K29" s="17" t="s">
        <v>23</v>
      </c>
    </row>
    <row r="30" spans="1:11" ht="15">
      <c r="A30" s="13">
        <v>22</v>
      </c>
      <c r="B30" s="21" t="s">
        <v>41</v>
      </c>
      <c r="C30" s="15" t="s">
        <v>32</v>
      </c>
      <c r="D30" s="32" t="s">
        <v>42</v>
      </c>
      <c r="E30" s="15">
        <v>21</v>
      </c>
      <c r="F30" s="13">
        <v>41</v>
      </c>
      <c r="G30" s="13">
        <v>37</v>
      </c>
      <c r="H30" s="13">
        <v>60</v>
      </c>
      <c r="I30" s="13">
        <f t="shared" si="0"/>
        <v>138</v>
      </c>
      <c r="J30" s="15">
        <f t="shared" si="1"/>
        <v>22</v>
      </c>
      <c r="K30" s="17" t="s">
        <v>27</v>
      </c>
    </row>
    <row r="31" spans="1:11" ht="15">
      <c r="A31" s="13">
        <v>23</v>
      </c>
      <c r="B31" s="14" t="s">
        <v>80</v>
      </c>
      <c r="C31" s="15" t="s">
        <v>21</v>
      </c>
      <c r="D31" s="16" t="s">
        <v>81</v>
      </c>
      <c r="E31" s="15">
        <v>8</v>
      </c>
      <c r="F31" s="13">
        <v>70</v>
      </c>
      <c r="G31" s="13">
        <v>0</v>
      </c>
      <c r="H31" s="13">
        <v>63</v>
      </c>
      <c r="I31" s="13">
        <f t="shared" si="0"/>
        <v>133</v>
      </c>
      <c r="J31" s="15">
        <f t="shared" si="1"/>
        <v>23</v>
      </c>
      <c r="K31" s="17" t="s">
        <v>27</v>
      </c>
    </row>
    <row r="32" spans="1:11" ht="15">
      <c r="A32" s="13">
        <v>24</v>
      </c>
      <c r="B32" s="24" t="s">
        <v>86</v>
      </c>
      <c r="C32" s="33" t="s">
        <v>32</v>
      </c>
      <c r="D32" s="15" t="s">
        <v>87</v>
      </c>
      <c r="E32" s="25">
        <v>22</v>
      </c>
      <c r="F32" s="13">
        <v>57</v>
      </c>
      <c r="G32" s="13">
        <v>33</v>
      </c>
      <c r="H32" s="13">
        <v>36</v>
      </c>
      <c r="I32" s="13">
        <f t="shared" si="0"/>
        <v>126</v>
      </c>
      <c r="J32" s="15">
        <f t="shared" si="1"/>
        <v>24</v>
      </c>
      <c r="K32" s="17" t="s">
        <v>27</v>
      </c>
    </row>
    <row r="33" spans="1:11" ht="15">
      <c r="A33" s="13">
        <v>25</v>
      </c>
      <c r="B33" s="24" t="s">
        <v>70</v>
      </c>
      <c r="C33" s="33" t="s">
        <v>44</v>
      </c>
      <c r="D33" s="15" t="s">
        <v>71</v>
      </c>
      <c r="E33" s="15">
        <v>35</v>
      </c>
      <c r="F33" s="13">
        <v>57</v>
      </c>
      <c r="G33" s="13">
        <v>69</v>
      </c>
      <c r="H33" s="13" t="s">
        <v>34</v>
      </c>
      <c r="I33" s="13">
        <f t="shared" si="0"/>
        <v>126</v>
      </c>
      <c r="J33" s="15">
        <f t="shared" si="1"/>
        <v>24</v>
      </c>
      <c r="K33" s="17" t="s">
        <v>27</v>
      </c>
    </row>
    <row r="34" spans="1:11" ht="15">
      <c r="A34" s="13">
        <v>26</v>
      </c>
      <c r="B34" s="24" t="s">
        <v>72</v>
      </c>
      <c r="C34" s="33" t="s">
        <v>44</v>
      </c>
      <c r="D34" s="15" t="s">
        <v>73</v>
      </c>
      <c r="E34" s="15">
        <v>37</v>
      </c>
      <c r="F34" s="13">
        <v>58</v>
      </c>
      <c r="G34" s="13">
        <v>63</v>
      </c>
      <c r="H34" s="13" t="s">
        <v>34</v>
      </c>
      <c r="I34" s="13">
        <f t="shared" si="0"/>
        <v>121</v>
      </c>
      <c r="J34" s="15">
        <f t="shared" si="1"/>
        <v>26</v>
      </c>
      <c r="K34" s="17" t="s">
        <v>27</v>
      </c>
    </row>
    <row r="35" spans="1:11" ht="15">
      <c r="A35" s="13">
        <v>27</v>
      </c>
      <c r="B35" s="21" t="s">
        <v>105</v>
      </c>
      <c r="C35" s="15" t="s">
        <v>106</v>
      </c>
      <c r="D35" s="45" t="s">
        <v>107</v>
      </c>
      <c r="E35" s="15">
        <v>1</v>
      </c>
      <c r="F35" s="13">
        <v>113</v>
      </c>
      <c r="G35" s="13">
        <v>0</v>
      </c>
      <c r="H35" s="13" t="s">
        <v>34</v>
      </c>
      <c r="I35" s="13">
        <f t="shared" si="0"/>
        <v>113</v>
      </c>
      <c r="J35" s="15">
        <f t="shared" si="1"/>
        <v>27</v>
      </c>
      <c r="K35" s="17" t="s">
        <v>23</v>
      </c>
    </row>
    <row r="36" spans="1:11" ht="15">
      <c r="A36" s="13">
        <v>28</v>
      </c>
      <c r="B36" s="21" t="s">
        <v>115</v>
      </c>
      <c r="C36" s="33" t="s">
        <v>44</v>
      </c>
      <c r="D36" s="15" t="s">
        <v>60</v>
      </c>
      <c r="E36" s="15">
        <v>39</v>
      </c>
      <c r="F36" s="13">
        <v>87</v>
      </c>
      <c r="G36" s="13">
        <v>0</v>
      </c>
      <c r="H36" s="13">
        <v>0</v>
      </c>
      <c r="I36" s="13">
        <f t="shared" si="0"/>
        <v>87</v>
      </c>
      <c r="J36" s="15">
        <f t="shared" si="1"/>
        <v>28</v>
      </c>
      <c r="K36" s="17" t="s">
        <v>27</v>
      </c>
    </row>
    <row r="37" spans="1:11" ht="15">
      <c r="A37" s="13">
        <v>29</v>
      </c>
      <c r="B37" s="21" t="s">
        <v>108</v>
      </c>
      <c r="C37" s="33" t="s">
        <v>103</v>
      </c>
      <c r="D37" s="15" t="s">
        <v>109</v>
      </c>
      <c r="E37" s="15">
        <v>41</v>
      </c>
      <c r="F37" s="13">
        <v>0</v>
      </c>
      <c r="G37" s="13">
        <v>41</v>
      </c>
      <c r="H37" s="13">
        <v>46</v>
      </c>
      <c r="I37" s="13">
        <f t="shared" si="0"/>
        <v>87</v>
      </c>
      <c r="J37" s="15">
        <f t="shared" si="1"/>
        <v>28</v>
      </c>
      <c r="K37" s="17" t="s">
        <v>27</v>
      </c>
    </row>
    <row r="38" spans="1:11" ht="15">
      <c r="A38" s="13">
        <v>30</v>
      </c>
      <c r="B38" s="21" t="s">
        <v>110</v>
      </c>
      <c r="C38" s="33" t="s">
        <v>103</v>
      </c>
      <c r="D38" s="33" t="s">
        <v>111</v>
      </c>
      <c r="E38" s="15">
        <v>43</v>
      </c>
      <c r="F38" s="13">
        <v>0</v>
      </c>
      <c r="G38" s="13">
        <v>59</v>
      </c>
      <c r="H38" s="13">
        <v>0</v>
      </c>
      <c r="I38" s="13">
        <f t="shared" si="0"/>
        <v>59</v>
      </c>
      <c r="J38" s="15">
        <f t="shared" si="1"/>
        <v>30</v>
      </c>
      <c r="K38" s="55" t="s">
        <v>23</v>
      </c>
    </row>
    <row r="39" spans="1:8" ht="15">
      <c r="A39" s="56"/>
      <c r="B39" s="57"/>
      <c r="C39" s="30"/>
      <c r="D39" s="35"/>
      <c r="E39" s="1"/>
      <c r="F39" s="1"/>
      <c r="G39" s="1"/>
      <c r="H39" s="1"/>
    </row>
    <row r="40" spans="1:8" ht="15">
      <c r="A40" s="31"/>
      <c r="B40" s="31"/>
      <c r="C40" s="31"/>
      <c r="D40" s="31"/>
      <c r="E40" s="31"/>
      <c r="F40" s="31"/>
      <c r="G40" s="31"/>
      <c r="H40" s="31"/>
    </row>
    <row r="41" spans="1:3" ht="15">
      <c r="A41" s="46" t="s">
        <v>90</v>
      </c>
      <c r="C41" s="39" t="s">
        <v>91</v>
      </c>
    </row>
    <row r="43" spans="1:3" ht="15">
      <c r="A43" s="47" t="s">
        <v>92</v>
      </c>
      <c r="C43" s="48" t="s">
        <v>93</v>
      </c>
    </row>
    <row r="44" ht="15">
      <c r="C44" s="49" t="s">
        <v>94</v>
      </c>
    </row>
    <row r="45" ht="15">
      <c r="C45" s="40" t="s">
        <v>95</v>
      </c>
    </row>
  </sheetData>
  <sheetProtection/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9" sqref="A9:J11"/>
    </sheetView>
  </sheetViews>
  <sheetFormatPr defaultColWidth="23.8515625" defaultRowHeight="15"/>
  <cols>
    <col min="1" max="1" width="4.8515625" style="0" customWidth="1"/>
    <col min="2" max="2" width="23.8515625" style="0" customWidth="1"/>
    <col min="3" max="3" width="9.140625" style="0" customWidth="1"/>
    <col min="4" max="4" width="13.00390625" style="0" customWidth="1"/>
    <col min="5" max="254" width="9.140625" style="0" customWidth="1"/>
    <col min="255" max="255" width="4.8515625" style="0" customWidth="1"/>
  </cols>
  <sheetData>
    <row r="1" spans="1:11" ht="15">
      <c r="A1" s="1"/>
      <c r="C1" s="2" t="s">
        <v>0</v>
      </c>
      <c r="D1" s="3"/>
      <c r="E1" s="3"/>
      <c r="F1" s="4"/>
      <c r="G1" s="4"/>
      <c r="H1" s="4"/>
      <c r="I1" s="4"/>
      <c r="K1" s="5"/>
    </row>
    <row r="2" spans="1:11" ht="15">
      <c r="A2" s="1"/>
      <c r="C2" s="2" t="s">
        <v>1</v>
      </c>
      <c r="D2" s="2"/>
      <c r="E2" s="2"/>
      <c r="F2" s="4"/>
      <c r="G2" s="4"/>
      <c r="H2" s="4"/>
      <c r="I2" s="4"/>
      <c r="K2" s="5"/>
    </row>
    <row r="3" spans="1:11" ht="15">
      <c r="A3" s="1"/>
      <c r="C3" s="6" t="s">
        <v>2</v>
      </c>
      <c r="D3" s="6"/>
      <c r="F3" s="7" t="s">
        <v>3</v>
      </c>
      <c r="G3" s="6">
        <v>25</v>
      </c>
      <c r="H3" s="7" t="s">
        <v>4</v>
      </c>
      <c r="I3" s="4"/>
      <c r="K3" s="5"/>
    </row>
    <row r="4" spans="1:11" ht="15">
      <c r="A4" s="1"/>
      <c r="C4" s="6" t="s">
        <v>5</v>
      </c>
      <c r="D4" s="6"/>
      <c r="F4" s="7" t="s">
        <v>6</v>
      </c>
      <c r="G4" s="6">
        <v>2.3</v>
      </c>
      <c r="H4" s="7" t="s">
        <v>7</v>
      </c>
      <c r="I4" s="4"/>
      <c r="K4" s="5"/>
    </row>
    <row r="5" spans="1:11" ht="15">
      <c r="A5" s="1"/>
      <c r="B5" s="6"/>
      <c r="C5" s="6"/>
      <c r="D5" s="6"/>
      <c r="E5" s="6"/>
      <c r="F5" s="4"/>
      <c r="G5" s="4"/>
      <c r="H5" s="4"/>
      <c r="I5" s="4"/>
      <c r="K5" s="5"/>
    </row>
    <row r="6" ht="15.75">
      <c r="C6" s="2" t="s">
        <v>112</v>
      </c>
    </row>
    <row r="8" spans="1:10" ht="30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</row>
    <row r="9" spans="1:10" s="20" customFormat="1" ht="12.75">
      <c r="A9" s="52">
        <v>1</v>
      </c>
      <c r="B9" s="118" t="s">
        <v>68</v>
      </c>
      <c r="C9" s="53" t="s">
        <v>32</v>
      </c>
      <c r="D9" s="53" t="s">
        <v>69</v>
      </c>
      <c r="E9" s="53">
        <v>20</v>
      </c>
      <c r="F9" s="52">
        <v>162</v>
      </c>
      <c r="G9" s="52">
        <v>101</v>
      </c>
      <c r="H9" s="52">
        <v>89</v>
      </c>
      <c r="I9" s="52">
        <f aca="true" t="shared" si="0" ref="I9:I26">SUM(F9:H9)</f>
        <v>352</v>
      </c>
      <c r="J9" s="53">
        <f aca="true" t="shared" si="1" ref="J9:J26">RANK(I9,I$9:I$26)</f>
        <v>1</v>
      </c>
    </row>
    <row r="10" spans="1:10" s="20" customFormat="1" ht="12.75">
      <c r="A10" s="52">
        <v>2</v>
      </c>
      <c r="B10" s="118" t="s">
        <v>24</v>
      </c>
      <c r="C10" s="119" t="s">
        <v>25</v>
      </c>
      <c r="D10" s="53" t="s">
        <v>26</v>
      </c>
      <c r="E10" s="53">
        <v>13</v>
      </c>
      <c r="F10" s="52">
        <v>94</v>
      </c>
      <c r="G10" s="52">
        <v>90</v>
      </c>
      <c r="H10" s="52">
        <v>104</v>
      </c>
      <c r="I10" s="52">
        <f t="shared" si="0"/>
        <v>288</v>
      </c>
      <c r="J10" s="53">
        <f t="shared" si="1"/>
        <v>2</v>
      </c>
    </row>
    <row r="11" spans="1:10" s="20" customFormat="1" ht="12.75">
      <c r="A11" s="52">
        <v>3</v>
      </c>
      <c r="B11" s="118" t="s">
        <v>46</v>
      </c>
      <c r="C11" s="119" t="s">
        <v>25</v>
      </c>
      <c r="D11" s="53" t="s">
        <v>47</v>
      </c>
      <c r="E11" s="53">
        <v>16</v>
      </c>
      <c r="F11" s="52">
        <v>60</v>
      </c>
      <c r="G11" s="52">
        <v>85</v>
      </c>
      <c r="H11" s="52">
        <v>119</v>
      </c>
      <c r="I11" s="52">
        <f t="shared" si="0"/>
        <v>264</v>
      </c>
      <c r="J11" s="53">
        <f t="shared" si="1"/>
        <v>3</v>
      </c>
    </row>
    <row r="12" spans="1:10" ht="15">
      <c r="A12" s="13">
        <v>4</v>
      </c>
      <c r="B12" s="24" t="s">
        <v>37</v>
      </c>
      <c r="C12" s="27" t="s">
        <v>32</v>
      </c>
      <c r="D12" s="15" t="s">
        <v>38</v>
      </c>
      <c r="E12" s="25">
        <v>32</v>
      </c>
      <c r="F12" s="13">
        <v>81</v>
      </c>
      <c r="G12" s="13">
        <v>87</v>
      </c>
      <c r="H12" s="13">
        <v>90</v>
      </c>
      <c r="I12" s="13">
        <f t="shared" si="0"/>
        <v>258</v>
      </c>
      <c r="J12" s="15">
        <f t="shared" si="1"/>
        <v>4</v>
      </c>
    </row>
    <row r="13" spans="1:10" ht="15">
      <c r="A13" s="13">
        <v>5</v>
      </c>
      <c r="B13" s="21" t="s">
        <v>84</v>
      </c>
      <c r="C13" s="22" t="s">
        <v>25</v>
      </c>
      <c r="D13" s="15" t="s">
        <v>85</v>
      </c>
      <c r="E13" s="15">
        <v>15</v>
      </c>
      <c r="F13" s="13">
        <v>68</v>
      </c>
      <c r="G13" s="13">
        <v>85</v>
      </c>
      <c r="H13" s="13">
        <v>96</v>
      </c>
      <c r="I13" s="13">
        <f t="shared" si="0"/>
        <v>249</v>
      </c>
      <c r="J13" s="15">
        <f t="shared" si="1"/>
        <v>5</v>
      </c>
    </row>
    <row r="14" spans="1:10" ht="15">
      <c r="A14" s="13">
        <v>6</v>
      </c>
      <c r="B14" s="14" t="s">
        <v>74</v>
      </c>
      <c r="C14" s="15" t="s">
        <v>21</v>
      </c>
      <c r="D14" s="16" t="s">
        <v>75</v>
      </c>
      <c r="E14" s="15">
        <v>7</v>
      </c>
      <c r="F14" s="13">
        <v>72</v>
      </c>
      <c r="G14" s="13">
        <v>109</v>
      </c>
      <c r="H14" s="13">
        <v>54</v>
      </c>
      <c r="I14" s="13">
        <f t="shared" si="0"/>
        <v>235</v>
      </c>
      <c r="J14" s="15">
        <f t="shared" si="1"/>
        <v>6</v>
      </c>
    </row>
    <row r="15" spans="1:10" ht="15">
      <c r="A15" s="13">
        <v>7</v>
      </c>
      <c r="B15" s="14" t="s">
        <v>82</v>
      </c>
      <c r="C15" s="15" t="s">
        <v>21</v>
      </c>
      <c r="D15" s="16" t="s">
        <v>83</v>
      </c>
      <c r="E15" s="15">
        <v>10</v>
      </c>
      <c r="F15" s="13">
        <v>0</v>
      </c>
      <c r="G15" s="13">
        <v>168</v>
      </c>
      <c r="H15" s="13">
        <v>67</v>
      </c>
      <c r="I15" s="13">
        <f t="shared" si="0"/>
        <v>235</v>
      </c>
      <c r="J15" s="15">
        <f t="shared" si="1"/>
        <v>6</v>
      </c>
    </row>
    <row r="16" spans="1:10" ht="15">
      <c r="A16" s="13">
        <v>8</v>
      </c>
      <c r="B16" s="14" t="s">
        <v>61</v>
      </c>
      <c r="C16" s="15" t="s">
        <v>21</v>
      </c>
      <c r="D16" s="16" t="s">
        <v>62</v>
      </c>
      <c r="E16" s="25">
        <v>11</v>
      </c>
      <c r="F16" s="13">
        <v>65</v>
      </c>
      <c r="G16" s="13">
        <v>79</v>
      </c>
      <c r="H16" s="13">
        <v>88</v>
      </c>
      <c r="I16" s="13">
        <f t="shared" si="0"/>
        <v>232</v>
      </c>
      <c r="J16" s="15">
        <f t="shared" si="1"/>
        <v>8</v>
      </c>
    </row>
    <row r="17" spans="1:10" ht="15">
      <c r="A17" s="13">
        <v>9</v>
      </c>
      <c r="B17" s="21" t="s">
        <v>52</v>
      </c>
      <c r="C17" s="15" t="s">
        <v>25</v>
      </c>
      <c r="D17" s="15" t="s">
        <v>53</v>
      </c>
      <c r="E17" s="15">
        <v>14</v>
      </c>
      <c r="F17" s="13">
        <v>73</v>
      </c>
      <c r="G17" s="13">
        <v>75</v>
      </c>
      <c r="H17" s="13">
        <v>78</v>
      </c>
      <c r="I17" s="13">
        <f t="shared" si="0"/>
        <v>226</v>
      </c>
      <c r="J17" s="15">
        <f t="shared" si="1"/>
        <v>9</v>
      </c>
    </row>
    <row r="18" spans="1:10" ht="15">
      <c r="A18" s="13">
        <v>10</v>
      </c>
      <c r="B18" s="14" t="s">
        <v>39</v>
      </c>
      <c r="C18" s="33" t="s">
        <v>21</v>
      </c>
      <c r="D18" s="16" t="s">
        <v>40</v>
      </c>
      <c r="E18" s="15">
        <v>9</v>
      </c>
      <c r="F18" s="13">
        <v>89</v>
      </c>
      <c r="G18" s="13">
        <v>98</v>
      </c>
      <c r="H18" s="13">
        <v>0</v>
      </c>
      <c r="I18" s="13">
        <f t="shared" si="0"/>
        <v>187</v>
      </c>
      <c r="J18" s="15">
        <f t="shared" si="1"/>
        <v>10</v>
      </c>
    </row>
    <row r="19" spans="1:10" ht="15">
      <c r="A19" s="13">
        <v>11</v>
      </c>
      <c r="B19" s="24" t="s">
        <v>114</v>
      </c>
      <c r="C19" s="33" t="s">
        <v>44</v>
      </c>
      <c r="D19" s="15" t="s">
        <v>65</v>
      </c>
      <c r="E19" s="25">
        <v>40</v>
      </c>
      <c r="F19" s="13">
        <v>80</v>
      </c>
      <c r="G19" s="13">
        <v>90</v>
      </c>
      <c r="H19" s="13">
        <v>0</v>
      </c>
      <c r="I19" s="13">
        <f t="shared" si="0"/>
        <v>170</v>
      </c>
      <c r="J19" s="15">
        <f t="shared" si="1"/>
        <v>11</v>
      </c>
    </row>
    <row r="20" spans="1:10" ht="15">
      <c r="A20" s="13">
        <v>12</v>
      </c>
      <c r="B20" s="21" t="s">
        <v>41</v>
      </c>
      <c r="C20" s="15" t="s">
        <v>32</v>
      </c>
      <c r="D20" s="32" t="s">
        <v>42</v>
      </c>
      <c r="E20" s="15">
        <v>21</v>
      </c>
      <c r="F20" s="13">
        <v>41</v>
      </c>
      <c r="G20" s="13">
        <v>37</v>
      </c>
      <c r="H20" s="13">
        <v>60</v>
      </c>
      <c r="I20" s="13">
        <f t="shared" si="0"/>
        <v>138</v>
      </c>
      <c r="J20" s="15">
        <f t="shared" si="1"/>
        <v>12</v>
      </c>
    </row>
    <row r="21" spans="1:10" ht="15">
      <c r="A21" s="13">
        <v>13</v>
      </c>
      <c r="B21" s="14" t="s">
        <v>80</v>
      </c>
      <c r="C21" s="15" t="s">
        <v>21</v>
      </c>
      <c r="D21" s="16" t="s">
        <v>81</v>
      </c>
      <c r="E21" s="15">
        <v>8</v>
      </c>
      <c r="F21" s="13">
        <v>70</v>
      </c>
      <c r="G21" s="13">
        <v>0</v>
      </c>
      <c r="H21" s="13">
        <v>63</v>
      </c>
      <c r="I21" s="13">
        <f t="shared" si="0"/>
        <v>133</v>
      </c>
      <c r="J21" s="15">
        <f t="shared" si="1"/>
        <v>13</v>
      </c>
    </row>
    <row r="22" spans="1:10" ht="15">
      <c r="A22" s="13">
        <v>14</v>
      </c>
      <c r="B22" s="24" t="s">
        <v>86</v>
      </c>
      <c r="C22" s="33" t="s">
        <v>32</v>
      </c>
      <c r="D22" s="15" t="s">
        <v>87</v>
      </c>
      <c r="E22" s="25">
        <v>22</v>
      </c>
      <c r="F22" s="13">
        <v>57</v>
      </c>
      <c r="G22" s="13">
        <v>33</v>
      </c>
      <c r="H22" s="13">
        <v>36</v>
      </c>
      <c r="I22" s="13">
        <f t="shared" si="0"/>
        <v>126</v>
      </c>
      <c r="J22" s="15">
        <f t="shared" si="1"/>
        <v>14</v>
      </c>
    </row>
    <row r="23" spans="1:10" ht="15">
      <c r="A23" s="13">
        <v>15</v>
      </c>
      <c r="B23" s="24" t="s">
        <v>70</v>
      </c>
      <c r="C23" s="33" t="s">
        <v>44</v>
      </c>
      <c r="D23" s="15" t="s">
        <v>71</v>
      </c>
      <c r="E23" s="15">
        <v>35</v>
      </c>
      <c r="F23" s="13">
        <v>57</v>
      </c>
      <c r="G23" s="13">
        <v>69</v>
      </c>
      <c r="H23" s="13" t="s">
        <v>34</v>
      </c>
      <c r="I23" s="13">
        <f t="shared" si="0"/>
        <v>126</v>
      </c>
      <c r="J23" s="15">
        <f t="shared" si="1"/>
        <v>14</v>
      </c>
    </row>
    <row r="24" spans="1:10" ht="15">
      <c r="A24" s="13">
        <v>16</v>
      </c>
      <c r="B24" s="24" t="s">
        <v>72</v>
      </c>
      <c r="C24" s="33" t="s">
        <v>44</v>
      </c>
      <c r="D24" s="15" t="s">
        <v>73</v>
      </c>
      <c r="E24" s="15">
        <v>37</v>
      </c>
      <c r="F24" s="13">
        <v>58</v>
      </c>
      <c r="G24" s="13">
        <v>63</v>
      </c>
      <c r="H24" s="13" t="s">
        <v>34</v>
      </c>
      <c r="I24" s="13">
        <f t="shared" si="0"/>
        <v>121</v>
      </c>
      <c r="J24" s="15">
        <f t="shared" si="1"/>
        <v>16</v>
      </c>
    </row>
    <row r="25" spans="1:10" ht="15">
      <c r="A25" s="13">
        <v>17</v>
      </c>
      <c r="B25" s="21" t="s">
        <v>115</v>
      </c>
      <c r="C25" s="33" t="s">
        <v>44</v>
      </c>
      <c r="D25" s="15" t="s">
        <v>60</v>
      </c>
      <c r="E25" s="15">
        <v>39</v>
      </c>
      <c r="F25" s="13">
        <v>87</v>
      </c>
      <c r="G25" s="13">
        <v>0</v>
      </c>
      <c r="H25" s="13">
        <v>0</v>
      </c>
      <c r="I25" s="13">
        <f t="shared" si="0"/>
        <v>87</v>
      </c>
      <c r="J25" s="15">
        <f t="shared" si="1"/>
        <v>17</v>
      </c>
    </row>
    <row r="26" spans="1:10" ht="15">
      <c r="A26" s="13">
        <v>18</v>
      </c>
      <c r="B26" s="21" t="s">
        <v>108</v>
      </c>
      <c r="C26" s="33" t="s">
        <v>103</v>
      </c>
      <c r="D26" s="15" t="s">
        <v>109</v>
      </c>
      <c r="E26" s="15">
        <v>41</v>
      </c>
      <c r="F26" s="13">
        <v>0</v>
      </c>
      <c r="G26" s="13">
        <v>41</v>
      </c>
      <c r="H26" s="13">
        <v>46</v>
      </c>
      <c r="I26" s="13">
        <f t="shared" si="0"/>
        <v>87</v>
      </c>
      <c r="J26" s="15">
        <f t="shared" si="1"/>
        <v>17</v>
      </c>
    </row>
    <row r="28" spans="1:3" ht="15">
      <c r="A28" s="46" t="s">
        <v>90</v>
      </c>
      <c r="C28" s="39" t="s">
        <v>91</v>
      </c>
    </row>
    <row r="30" spans="1:3" ht="15">
      <c r="A30" s="47" t="s">
        <v>92</v>
      </c>
      <c r="C30" s="48" t="s">
        <v>93</v>
      </c>
    </row>
    <row r="31" ht="15">
      <c r="C31" s="49" t="s">
        <v>94</v>
      </c>
    </row>
    <row r="32" ht="15">
      <c r="C32" s="40" t="s">
        <v>95</v>
      </c>
    </row>
  </sheetData>
  <sheetProtection/>
  <printOptions/>
  <pageMargins left="0.7086614173228347" right="0.18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57421875" style="0" customWidth="1"/>
    <col min="2" max="2" width="24.140625" style="0" customWidth="1"/>
    <col min="4" max="4" width="13.140625" style="0" customWidth="1"/>
    <col min="5" max="8" width="9.140625" style="6" customWidth="1"/>
    <col min="10" max="10" width="7.28125" style="0" customWidth="1"/>
  </cols>
  <sheetData>
    <row r="1" spans="1:9" ht="15">
      <c r="A1" s="1"/>
      <c r="C1" s="2" t="s">
        <v>0</v>
      </c>
      <c r="D1" s="3"/>
      <c r="E1" s="3"/>
      <c r="F1" s="4"/>
      <c r="G1" s="4"/>
      <c r="H1" s="4"/>
      <c r="I1" s="4"/>
    </row>
    <row r="2" spans="1:9" ht="15">
      <c r="A2" s="1"/>
      <c r="C2" s="2" t="s">
        <v>1</v>
      </c>
      <c r="D2" s="2"/>
      <c r="E2" s="2"/>
      <c r="F2" s="4"/>
      <c r="G2" s="4"/>
      <c r="H2" s="4"/>
      <c r="I2" s="4"/>
    </row>
    <row r="3" spans="1:9" ht="15">
      <c r="A3" s="1"/>
      <c r="C3" s="6" t="s">
        <v>2</v>
      </c>
      <c r="D3" s="6"/>
      <c r="F3" s="7" t="s">
        <v>3</v>
      </c>
      <c r="G3" s="6">
        <v>27</v>
      </c>
      <c r="H3" s="7" t="s">
        <v>4</v>
      </c>
      <c r="I3" s="4"/>
    </row>
    <row r="4" spans="1:9" ht="15">
      <c r="A4" s="1"/>
      <c r="C4" s="6" t="s">
        <v>5</v>
      </c>
      <c r="D4" s="6"/>
      <c r="F4" s="7" t="s">
        <v>6</v>
      </c>
      <c r="G4" s="6">
        <v>2.3</v>
      </c>
      <c r="H4" s="7" t="s">
        <v>7</v>
      </c>
      <c r="I4" s="4"/>
    </row>
    <row r="5" spans="1:9" ht="15">
      <c r="A5" s="1"/>
      <c r="B5" s="6"/>
      <c r="C5" s="6"/>
      <c r="D5" s="6"/>
      <c r="F5" s="4"/>
      <c r="G5" s="4"/>
      <c r="H5" s="4"/>
      <c r="I5" s="4"/>
    </row>
    <row r="6" ht="15.75">
      <c r="C6" s="2" t="s">
        <v>113</v>
      </c>
    </row>
    <row r="8" spans="1:11" ht="30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  <c r="K8" s="8" t="s">
        <v>19</v>
      </c>
    </row>
    <row r="9" spans="1:11" s="20" customFormat="1" ht="12.75">
      <c r="A9" s="52">
        <v>1</v>
      </c>
      <c r="B9" s="118" t="s">
        <v>76</v>
      </c>
      <c r="C9" s="53" t="s">
        <v>32</v>
      </c>
      <c r="D9" s="53" t="s">
        <v>77</v>
      </c>
      <c r="E9" s="53">
        <v>18</v>
      </c>
      <c r="F9" s="52">
        <v>167</v>
      </c>
      <c r="G9" s="52">
        <v>180</v>
      </c>
      <c r="H9" s="52">
        <v>180</v>
      </c>
      <c r="I9" s="52">
        <f aca="true" t="shared" si="0" ref="I9:I37">SUM(F9:H9)</f>
        <v>527</v>
      </c>
      <c r="J9" s="53">
        <f aca="true" t="shared" si="1" ref="J9:J37">RANK(I9,I$9:I$37)</f>
        <v>1</v>
      </c>
      <c r="K9" s="117" t="s">
        <v>23</v>
      </c>
    </row>
    <row r="10" spans="1:11" s="20" customFormat="1" ht="12.75">
      <c r="A10" s="52">
        <v>2</v>
      </c>
      <c r="B10" s="118" t="s">
        <v>68</v>
      </c>
      <c r="C10" s="53" t="s">
        <v>32</v>
      </c>
      <c r="D10" s="53" t="s">
        <v>69</v>
      </c>
      <c r="E10" s="53">
        <v>20</v>
      </c>
      <c r="F10" s="52">
        <v>180</v>
      </c>
      <c r="G10" s="52">
        <v>130</v>
      </c>
      <c r="H10" s="52">
        <v>180</v>
      </c>
      <c r="I10" s="52">
        <f t="shared" si="0"/>
        <v>490</v>
      </c>
      <c r="J10" s="53">
        <f t="shared" si="1"/>
        <v>2</v>
      </c>
      <c r="K10" s="117" t="s">
        <v>27</v>
      </c>
    </row>
    <row r="11" spans="1:11" s="20" customFormat="1" ht="12.75">
      <c r="A11" s="52">
        <v>3</v>
      </c>
      <c r="B11" s="121" t="s">
        <v>28</v>
      </c>
      <c r="C11" s="119" t="s">
        <v>29</v>
      </c>
      <c r="D11" s="53" t="s">
        <v>30</v>
      </c>
      <c r="E11" s="53">
        <v>2</v>
      </c>
      <c r="F11" s="52">
        <v>144</v>
      </c>
      <c r="G11" s="52">
        <v>160</v>
      </c>
      <c r="H11" s="52">
        <v>156</v>
      </c>
      <c r="I11" s="52">
        <f t="shared" si="0"/>
        <v>460</v>
      </c>
      <c r="J11" s="53">
        <f t="shared" si="1"/>
        <v>3</v>
      </c>
      <c r="K11" s="120" t="s">
        <v>23</v>
      </c>
    </row>
    <row r="12" spans="1:11" ht="15">
      <c r="A12" s="13">
        <v>4</v>
      </c>
      <c r="B12" s="24" t="s">
        <v>31</v>
      </c>
      <c r="C12" s="27" t="s">
        <v>32</v>
      </c>
      <c r="D12" s="15" t="s">
        <v>33</v>
      </c>
      <c r="E12" s="15">
        <v>17</v>
      </c>
      <c r="F12" s="13">
        <v>152</v>
      </c>
      <c r="G12" s="13">
        <v>121</v>
      </c>
      <c r="H12" s="13">
        <v>180</v>
      </c>
      <c r="I12" s="13">
        <f t="shared" si="0"/>
        <v>453</v>
      </c>
      <c r="J12" s="15">
        <f t="shared" si="1"/>
        <v>4</v>
      </c>
      <c r="K12" s="23" t="s">
        <v>23</v>
      </c>
    </row>
    <row r="13" spans="1:11" ht="15">
      <c r="A13" s="13">
        <v>5</v>
      </c>
      <c r="B13" s="14" t="s">
        <v>74</v>
      </c>
      <c r="C13" s="22" t="s">
        <v>21</v>
      </c>
      <c r="D13" s="16" t="s">
        <v>75</v>
      </c>
      <c r="E13" s="25">
        <v>7</v>
      </c>
      <c r="F13" s="13">
        <v>147</v>
      </c>
      <c r="G13" s="13">
        <v>93</v>
      </c>
      <c r="H13" s="13">
        <v>133</v>
      </c>
      <c r="I13" s="13">
        <f t="shared" si="0"/>
        <v>373</v>
      </c>
      <c r="J13" s="15">
        <f t="shared" si="1"/>
        <v>5</v>
      </c>
      <c r="K13" s="23" t="s">
        <v>27</v>
      </c>
    </row>
    <row r="14" spans="1:11" ht="15">
      <c r="A14" s="13">
        <v>6</v>
      </c>
      <c r="B14" s="14" t="s">
        <v>82</v>
      </c>
      <c r="C14" s="22" t="s">
        <v>21</v>
      </c>
      <c r="D14" s="16" t="s">
        <v>83</v>
      </c>
      <c r="E14" s="15">
        <v>10</v>
      </c>
      <c r="F14" s="13">
        <v>145</v>
      </c>
      <c r="G14" s="13">
        <v>85</v>
      </c>
      <c r="H14" s="13">
        <v>106</v>
      </c>
      <c r="I14" s="13">
        <f t="shared" si="0"/>
        <v>336</v>
      </c>
      <c r="J14" s="15">
        <f t="shared" si="1"/>
        <v>6</v>
      </c>
      <c r="K14" s="17" t="s">
        <v>27</v>
      </c>
    </row>
    <row r="15" spans="1:11" ht="15">
      <c r="A15" s="13">
        <v>7</v>
      </c>
      <c r="B15" s="14" t="s">
        <v>39</v>
      </c>
      <c r="C15" s="27" t="s">
        <v>21</v>
      </c>
      <c r="D15" s="16" t="s">
        <v>40</v>
      </c>
      <c r="E15" s="15">
        <v>9</v>
      </c>
      <c r="F15" s="13">
        <v>122</v>
      </c>
      <c r="G15" s="13">
        <v>98</v>
      </c>
      <c r="H15" s="13">
        <v>113</v>
      </c>
      <c r="I15" s="13">
        <f t="shared" si="0"/>
        <v>333</v>
      </c>
      <c r="J15" s="15">
        <f t="shared" si="1"/>
        <v>7</v>
      </c>
      <c r="K15" s="17" t="s">
        <v>27</v>
      </c>
    </row>
    <row r="16" spans="1:11" ht="15">
      <c r="A16" s="13">
        <v>8</v>
      </c>
      <c r="B16" s="14" t="s">
        <v>20</v>
      </c>
      <c r="C16" s="22" t="s">
        <v>21</v>
      </c>
      <c r="D16" s="16" t="s">
        <v>22</v>
      </c>
      <c r="E16" s="25">
        <v>5</v>
      </c>
      <c r="F16" s="13">
        <v>59</v>
      </c>
      <c r="G16" s="13">
        <v>110</v>
      </c>
      <c r="H16" s="13">
        <v>131</v>
      </c>
      <c r="I16" s="13">
        <f t="shared" si="0"/>
        <v>300</v>
      </c>
      <c r="J16" s="15">
        <f t="shared" si="1"/>
        <v>8</v>
      </c>
      <c r="K16" s="17" t="s">
        <v>23</v>
      </c>
    </row>
    <row r="17" spans="1:11" ht="15">
      <c r="A17" s="13">
        <v>9</v>
      </c>
      <c r="B17" s="24" t="s">
        <v>56</v>
      </c>
      <c r="C17" s="27" t="s">
        <v>32</v>
      </c>
      <c r="D17" s="15" t="s">
        <v>57</v>
      </c>
      <c r="E17" s="15">
        <v>31</v>
      </c>
      <c r="F17" s="13">
        <v>125</v>
      </c>
      <c r="G17" s="13">
        <v>104</v>
      </c>
      <c r="H17" s="13">
        <v>66</v>
      </c>
      <c r="I17" s="13">
        <f t="shared" si="0"/>
        <v>295</v>
      </c>
      <c r="J17" s="15">
        <f t="shared" si="1"/>
        <v>9</v>
      </c>
      <c r="K17" s="17" t="s">
        <v>23</v>
      </c>
    </row>
    <row r="18" spans="1:11" ht="15">
      <c r="A18" s="13">
        <v>10</v>
      </c>
      <c r="B18" s="14" t="s">
        <v>80</v>
      </c>
      <c r="C18" s="22" t="s">
        <v>21</v>
      </c>
      <c r="D18" s="16" t="s">
        <v>81</v>
      </c>
      <c r="E18" s="15">
        <v>8</v>
      </c>
      <c r="F18" s="13">
        <v>151</v>
      </c>
      <c r="G18" s="13">
        <v>0</v>
      </c>
      <c r="H18" s="13">
        <v>141</v>
      </c>
      <c r="I18" s="13">
        <f t="shared" si="0"/>
        <v>292</v>
      </c>
      <c r="J18" s="15">
        <f t="shared" si="1"/>
        <v>10</v>
      </c>
      <c r="K18" s="17" t="s">
        <v>27</v>
      </c>
    </row>
    <row r="19" spans="1:11" ht="15">
      <c r="A19" s="13">
        <v>11</v>
      </c>
      <c r="B19" s="24" t="s">
        <v>37</v>
      </c>
      <c r="C19" s="33" t="s">
        <v>32</v>
      </c>
      <c r="D19" s="15" t="s">
        <v>38</v>
      </c>
      <c r="E19" s="15">
        <v>32</v>
      </c>
      <c r="F19" s="13">
        <v>67</v>
      </c>
      <c r="G19" s="13">
        <v>115</v>
      </c>
      <c r="H19" s="13">
        <v>95</v>
      </c>
      <c r="I19" s="13">
        <f t="shared" si="0"/>
        <v>277</v>
      </c>
      <c r="J19" s="15">
        <f t="shared" si="1"/>
        <v>11</v>
      </c>
      <c r="K19" s="17" t="s">
        <v>27</v>
      </c>
    </row>
    <row r="20" spans="1:11" ht="15">
      <c r="A20" s="13">
        <v>12</v>
      </c>
      <c r="B20" s="24" t="s">
        <v>43</v>
      </c>
      <c r="C20" s="33" t="s">
        <v>44</v>
      </c>
      <c r="D20" s="15" t="s">
        <v>45</v>
      </c>
      <c r="E20" s="15">
        <v>34</v>
      </c>
      <c r="F20" s="13">
        <v>92</v>
      </c>
      <c r="G20" s="13">
        <v>99</v>
      </c>
      <c r="H20" s="13">
        <v>79</v>
      </c>
      <c r="I20" s="13">
        <f t="shared" si="0"/>
        <v>270</v>
      </c>
      <c r="J20" s="15">
        <f t="shared" si="1"/>
        <v>12</v>
      </c>
      <c r="K20" s="17" t="s">
        <v>23</v>
      </c>
    </row>
    <row r="21" spans="1:11" ht="15">
      <c r="A21" s="13">
        <v>13</v>
      </c>
      <c r="B21" s="24" t="s">
        <v>114</v>
      </c>
      <c r="C21" s="33" t="s">
        <v>44</v>
      </c>
      <c r="D21" s="15" t="s">
        <v>65</v>
      </c>
      <c r="E21" s="25">
        <v>40</v>
      </c>
      <c r="F21" s="13">
        <v>55</v>
      </c>
      <c r="G21" s="13">
        <v>92</v>
      </c>
      <c r="H21" s="13">
        <v>80</v>
      </c>
      <c r="I21" s="13">
        <f t="shared" si="0"/>
        <v>227</v>
      </c>
      <c r="J21" s="15">
        <f t="shared" si="1"/>
        <v>13</v>
      </c>
      <c r="K21" s="17" t="s">
        <v>27</v>
      </c>
    </row>
    <row r="22" spans="1:11" ht="15">
      <c r="A22" s="13">
        <v>14</v>
      </c>
      <c r="B22" s="14" t="s">
        <v>54</v>
      </c>
      <c r="C22" s="33" t="s">
        <v>21</v>
      </c>
      <c r="D22" s="16" t="s">
        <v>55</v>
      </c>
      <c r="E22" s="15">
        <v>6</v>
      </c>
      <c r="F22" s="13">
        <v>0</v>
      </c>
      <c r="G22" s="13">
        <v>47</v>
      </c>
      <c r="H22" s="13">
        <v>147</v>
      </c>
      <c r="I22" s="13">
        <f t="shared" si="0"/>
        <v>194</v>
      </c>
      <c r="J22" s="15">
        <f t="shared" si="1"/>
        <v>14</v>
      </c>
      <c r="K22" s="17" t="s">
        <v>23</v>
      </c>
    </row>
    <row r="23" spans="1:11" ht="15">
      <c r="A23" s="13">
        <v>15</v>
      </c>
      <c r="B23" s="21" t="s">
        <v>105</v>
      </c>
      <c r="C23" s="15" t="s">
        <v>106</v>
      </c>
      <c r="D23" s="15" t="s">
        <v>107</v>
      </c>
      <c r="E23" s="15">
        <v>1</v>
      </c>
      <c r="F23" s="13">
        <v>73</v>
      </c>
      <c r="G23" s="13">
        <v>104</v>
      </c>
      <c r="H23" s="13">
        <v>0</v>
      </c>
      <c r="I23" s="13">
        <f t="shared" si="0"/>
        <v>177</v>
      </c>
      <c r="J23" s="15">
        <f t="shared" si="1"/>
        <v>15</v>
      </c>
      <c r="K23" s="17" t="s">
        <v>23</v>
      </c>
    </row>
    <row r="24" spans="1:11" ht="15">
      <c r="A24" s="13">
        <v>16</v>
      </c>
      <c r="B24" s="24" t="s">
        <v>72</v>
      </c>
      <c r="C24" s="33" t="s">
        <v>44</v>
      </c>
      <c r="D24" s="15" t="s">
        <v>73</v>
      </c>
      <c r="E24" s="25">
        <v>37</v>
      </c>
      <c r="F24" s="13">
        <v>76</v>
      </c>
      <c r="G24" s="13">
        <v>45</v>
      </c>
      <c r="H24" s="13">
        <v>53</v>
      </c>
      <c r="I24" s="13">
        <f t="shared" si="0"/>
        <v>174</v>
      </c>
      <c r="J24" s="15">
        <f t="shared" si="1"/>
        <v>16</v>
      </c>
      <c r="K24" s="17" t="s">
        <v>27</v>
      </c>
    </row>
    <row r="25" spans="1:11" ht="15">
      <c r="A25" s="13">
        <v>17</v>
      </c>
      <c r="B25" s="21" t="s">
        <v>110</v>
      </c>
      <c r="C25" s="33" t="s">
        <v>103</v>
      </c>
      <c r="D25" s="33" t="s">
        <v>111</v>
      </c>
      <c r="E25" s="15">
        <v>43</v>
      </c>
      <c r="F25" s="13">
        <v>144</v>
      </c>
      <c r="G25" s="13" t="s">
        <v>34</v>
      </c>
      <c r="H25" s="13" t="s">
        <v>34</v>
      </c>
      <c r="I25" s="13">
        <f t="shared" si="0"/>
        <v>144</v>
      </c>
      <c r="J25" s="15">
        <f t="shared" si="1"/>
        <v>17</v>
      </c>
      <c r="K25" s="55" t="s">
        <v>23</v>
      </c>
    </row>
    <row r="26" spans="1:11" ht="15">
      <c r="A26" s="13">
        <v>18</v>
      </c>
      <c r="B26" s="21" t="s">
        <v>52</v>
      </c>
      <c r="C26" s="15" t="s">
        <v>25</v>
      </c>
      <c r="D26" s="15" t="s">
        <v>53</v>
      </c>
      <c r="E26" s="15">
        <v>14</v>
      </c>
      <c r="F26" s="13">
        <v>125</v>
      </c>
      <c r="G26" s="13">
        <v>0</v>
      </c>
      <c r="H26" s="13" t="s">
        <v>34</v>
      </c>
      <c r="I26" s="13">
        <f t="shared" si="0"/>
        <v>125</v>
      </c>
      <c r="J26" s="15">
        <f t="shared" si="1"/>
        <v>18</v>
      </c>
      <c r="K26" s="17" t="s">
        <v>27</v>
      </c>
    </row>
    <row r="27" spans="1:11" ht="15">
      <c r="A27" s="13">
        <v>19</v>
      </c>
      <c r="B27" s="21" t="s">
        <v>41</v>
      </c>
      <c r="C27" s="15" t="s">
        <v>32</v>
      </c>
      <c r="D27" s="32" t="s">
        <v>42</v>
      </c>
      <c r="E27" s="25">
        <v>21</v>
      </c>
      <c r="F27" s="13">
        <v>55</v>
      </c>
      <c r="G27" s="13">
        <v>0</v>
      </c>
      <c r="H27" s="13">
        <v>56</v>
      </c>
      <c r="I27" s="13">
        <f t="shared" si="0"/>
        <v>111</v>
      </c>
      <c r="J27" s="15">
        <f t="shared" si="1"/>
        <v>19</v>
      </c>
      <c r="K27" s="17" t="s">
        <v>27</v>
      </c>
    </row>
    <row r="28" spans="1:11" ht="15">
      <c r="A28" s="13">
        <v>20</v>
      </c>
      <c r="B28" s="21" t="s">
        <v>115</v>
      </c>
      <c r="C28" s="33" t="s">
        <v>44</v>
      </c>
      <c r="D28" s="15" t="s">
        <v>60</v>
      </c>
      <c r="E28" s="15">
        <v>39</v>
      </c>
      <c r="F28" s="13">
        <v>0</v>
      </c>
      <c r="G28" s="13">
        <v>61</v>
      </c>
      <c r="H28" s="13">
        <v>46</v>
      </c>
      <c r="I28" s="13">
        <f t="shared" si="0"/>
        <v>107</v>
      </c>
      <c r="J28" s="15">
        <f t="shared" si="1"/>
        <v>20</v>
      </c>
      <c r="K28" s="17" t="s">
        <v>27</v>
      </c>
    </row>
    <row r="29" spans="1:11" ht="15">
      <c r="A29" s="13">
        <v>21</v>
      </c>
      <c r="B29" s="21" t="s">
        <v>84</v>
      </c>
      <c r="C29" s="15" t="s">
        <v>25</v>
      </c>
      <c r="D29" s="15" t="s">
        <v>85</v>
      </c>
      <c r="E29" s="15">
        <v>15</v>
      </c>
      <c r="F29" s="13">
        <v>60</v>
      </c>
      <c r="G29" s="13">
        <v>0</v>
      </c>
      <c r="H29" s="13" t="s">
        <v>34</v>
      </c>
      <c r="I29" s="13">
        <f t="shared" si="0"/>
        <v>60</v>
      </c>
      <c r="J29" s="15">
        <f t="shared" si="1"/>
        <v>21</v>
      </c>
      <c r="K29" s="17" t="s">
        <v>27</v>
      </c>
    </row>
    <row r="30" spans="1:11" ht="15">
      <c r="A30" s="13">
        <v>22</v>
      </c>
      <c r="B30" s="24" t="s">
        <v>70</v>
      </c>
      <c r="C30" s="33" t="s">
        <v>44</v>
      </c>
      <c r="D30" s="15" t="s">
        <v>71</v>
      </c>
      <c r="E30" s="15">
        <v>35</v>
      </c>
      <c r="F30" s="13">
        <v>49</v>
      </c>
      <c r="G30" s="13">
        <v>0</v>
      </c>
      <c r="H30" s="13" t="s">
        <v>34</v>
      </c>
      <c r="I30" s="13">
        <f t="shared" si="0"/>
        <v>49</v>
      </c>
      <c r="J30" s="15">
        <f t="shared" si="1"/>
        <v>22</v>
      </c>
      <c r="K30" s="17" t="s">
        <v>27</v>
      </c>
    </row>
    <row r="31" spans="1:11" ht="15">
      <c r="A31" s="13">
        <v>23</v>
      </c>
      <c r="B31" s="14" t="s">
        <v>61</v>
      </c>
      <c r="C31" s="15" t="s">
        <v>21</v>
      </c>
      <c r="D31" s="16" t="s">
        <v>62</v>
      </c>
      <c r="E31" s="25">
        <v>11</v>
      </c>
      <c r="F31" s="13">
        <v>0</v>
      </c>
      <c r="G31" s="13">
        <v>0</v>
      </c>
      <c r="H31" s="13">
        <v>35</v>
      </c>
      <c r="I31" s="13">
        <f t="shared" si="0"/>
        <v>35</v>
      </c>
      <c r="J31" s="15">
        <f t="shared" si="1"/>
        <v>23</v>
      </c>
      <c r="K31" s="17" t="s">
        <v>27</v>
      </c>
    </row>
    <row r="32" spans="1:11" ht="15">
      <c r="A32" s="13">
        <v>24</v>
      </c>
      <c r="B32" s="24" t="s">
        <v>86</v>
      </c>
      <c r="C32" s="33" t="s">
        <v>32</v>
      </c>
      <c r="D32" s="15" t="s">
        <v>87</v>
      </c>
      <c r="E32" s="15">
        <v>22</v>
      </c>
      <c r="F32" s="13">
        <v>0</v>
      </c>
      <c r="G32" s="13">
        <v>0</v>
      </c>
      <c r="H32" s="13">
        <v>27</v>
      </c>
      <c r="I32" s="13">
        <f t="shared" si="0"/>
        <v>27</v>
      </c>
      <c r="J32" s="15">
        <f t="shared" si="1"/>
        <v>24</v>
      </c>
      <c r="K32" s="17" t="s">
        <v>27</v>
      </c>
    </row>
    <row r="33" spans="1:11" ht="15">
      <c r="A33" s="13">
        <v>25</v>
      </c>
      <c r="B33" s="14" t="s">
        <v>100</v>
      </c>
      <c r="C33" s="15" t="s">
        <v>21</v>
      </c>
      <c r="D33" s="16" t="s">
        <v>101</v>
      </c>
      <c r="E33" s="15">
        <v>4</v>
      </c>
      <c r="F33" s="13">
        <v>0</v>
      </c>
      <c r="G33" s="13" t="s">
        <v>34</v>
      </c>
      <c r="H33" s="13" t="s">
        <v>34</v>
      </c>
      <c r="I33" s="13">
        <f t="shared" si="0"/>
        <v>0</v>
      </c>
      <c r="J33" s="15">
        <f t="shared" si="1"/>
        <v>25</v>
      </c>
      <c r="K33" s="17" t="s">
        <v>23</v>
      </c>
    </row>
    <row r="34" spans="1:11" ht="15">
      <c r="A34" s="13">
        <v>26</v>
      </c>
      <c r="B34" s="21" t="s">
        <v>24</v>
      </c>
      <c r="C34" s="15" t="s">
        <v>25</v>
      </c>
      <c r="D34" s="45" t="s">
        <v>26</v>
      </c>
      <c r="E34" s="15">
        <v>13</v>
      </c>
      <c r="F34" s="13">
        <v>0</v>
      </c>
      <c r="G34" s="13">
        <v>0</v>
      </c>
      <c r="H34" s="13" t="s">
        <v>34</v>
      </c>
      <c r="I34" s="13">
        <f t="shared" si="0"/>
        <v>0</v>
      </c>
      <c r="J34" s="15">
        <f t="shared" si="1"/>
        <v>25</v>
      </c>
      <c r="K34" s="17" t="s">
        <v>27</v>
      </c>
    </row>
    <row r="35" spans="1:11" ht="15">
      <c r="A35" s="13">
        <v>27</v>
      </c>
      <c r="B35" s="21" t="s">
        <v>46</v>
      </c>
      <c r="C35" s="15" t="s">
        <v>25</v>
      </c>
      <c r="D35" s="15" t="s">
        <v>47</v>
      </c>
      <c r="E35" s="15">
        <v>16</v>
      </c>
      <c r="F35" s="13">
        <v>0</v>
      </c>
      <c r="G35" s="13">
        <v>0</v>
      </c>
      <c r="H35" s="13" t="s">
        <v>34</v>
      </c>
      <c r="I35" s="13">
        <f t="shared" si="0"/>
        <v>0</v>
      </c>
      <c r="J35" s="15">
        <f t="shared" si="1"/>
        <v>25</v>
      </c>
      <c r="K35" s="17" t="s">
        <v>27</v>
      </c>
    </row>
    <row r="36" spans="1:11" ht="15">
      <c r="A36" s="13">
        <v>28</v>
      </c>
      <c r="B36" s="21" t="s">
        <v>35</v>
      </c>
      <c r="C36" s="15" t="s">
        <v>32</v>
      </c>
      <c r="D36" s="15" t="s">
        <v>36</v>
      </c>
      <c r="E36" s="15">
        <v>19</v>
      </c>
      <c r="F36" s="13">
        <v>0</v>
      </c>
      <c r="G36" s="13" t="s">
        <v>34</v>
      </c>
      <c r="H36" s="13" t="s">
        <v>34</v>
      </c>
      <c r="I36" s="13">
        <f t="shared" si="0"/>
        <v>0</v>
      </c>
      <c r="J36" s="15">
        <f t="shared" si="1"/>
        <v>25</v>
      </c>
      <c r="K36" s="17" t="s">
        <v>23</v>
      </c>
    </row>
    <row r="37" spans="1:11" ht="15">
      <c r="A37" s="13">
        <v>29</v>
      </c>
      <c r="B37" s="21" t="s">
        <v>108</v>
      </c>
      <c r="C37" s="33" t="s">
        <v>103</v>
      </c>
      <c r="D37" s="15" t="s">
        <v>109</v>
      </c>
      <c r="E37" s="15">
        <v>41</v>
      </c>
      <c r="F37" s="13">
        <v>0</v>
      </c>
      <c r="G37" s="13">
        <v>0</v>
      </c>
      <c r="H37" s="13" t="s">
        <v>34</v>
      </c>
      <c r="I37" s="13">
        <f t="shared" si="0"/>
        <v>0</v>
      </c>
      <c r="J37" s="15">
        <f t="shared" si="1"/>
        <v>25</v>
      </c>
      <c r="K37" s="15" t="s">
        <v>27</v>
      </c>
    </row>
    <row r="39" spans="1:3" ht="15">
      <c r="A39" s="46" t="s">
        <v>90</v>
      </c>
      <c r="C39" s="39" t="s">
        <v>91</v>
      </c>
    </row>
    <row r="41" spans="1:3" ht="15">
      <c r="A41" s="47" t="s">
        <v>92</v>
      </c>
      <c r="C41" s="48" t="s">
        <v>93</v>
      </c>
    </row>
    <row r="42" ht="15">
      <c r="C42" s="49" t="s">
        <v>94</v>
      </c>
    </row>
    <row r="43" ht="15">
      <c r="C43" s="40" t="s">
        <v>95</v>
      </c>
    </row>
  </sheetData>
  <sheetProtection/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9" sqref="A9:J11"/>
    </sheetView>
  </sheetViews>
  <sheetFormatPr defaultColWidth="9.140625" defaultRowHeight="15"/>
  <cols>
    <col min="1" max="1" width="4.57421875" style="0" customWidth="1"/>
    <col min="2" max="2" width="24.140625" style="0" customWidth="1"/>
    <col min="4" max="4" width="13.140625" style="0" customWidth="1"/>
    <col min="5" max="8" width="9.140625" style="6" customWidth="1"/>
  </cols>
  <sheetData>
    <row r="1" spans="1:11" ht="15">
      <c r="A1" s="1"/>
      <c r="C1" s="2" t="s">
        <v>0</v>
      </c>
      <c r="D1" s="58"/>
      <c r="E1" s="58"/>
      <c r="F1" s="4"/>
      <c r="G1" s="4"/>
      <c r="H1" s="4"/>
      <c r="I1" s="4"/>
      <c r="K1" s="5"/>
    </row>
    <row r="2" spans="1:11" ht="15">
      <c r="A2" s="1"/>
      <c r="C2" s="2" t="s">
        <v>1</v>
      </c>
      <c r="D2" s="59"/>
      <c r="E2" s="59"/>
      <c r="F2" s="4"/>
      <c r="G2" s="4"/>
      <c r="H2" s="4"/>
      <c r="I2" s="4"/>
      <c r="K2" s="5"/>
    </row>
    <row r="3" spans="1:11" ht="15">
      <c r="A3" s="1"/>
      <c r="C3" s="6" t="s">
        <v>2</v>
      </c>
      <c r="D3" s="4"/>
      <c r="E3" s="7" t="s">
        <v>3</v>
      </c>
      <c r="F3" s="6">
        <v>27</v>
      </c>
      <c r="G3" s="7" t="s">
        <v>4</v>
      </c>
      <c r="H3" s="4"/>
      <c r="I3" s="4"/>
      <c r="K3" s="5"/>
    </row>
    <row r="4" spans="1:11" ht="15">
      <c r="A4" s="1"/>
      <c r="C4" s="6" t="s">
        <v>5</v>
      </c>
      <c r="D4" s="4"/>
      <c r="E4" s="7" t="s">
        <v>6</v>
      </c>
      <c r="F4" s="6">
        <v>2.3</v>
      </c>
      <c r="G4" s="7" t="s">
        <v>7</v>
      </c>
      <c r="H4" s="4"/>
      <c r="I4" s="4"/>
      <c r="K4" s="5"/>
    </row>
    <row r="5" spans="1:11" ht="15">
      <c r="A5" s="1"/>
      <c r="B5" s="6"/>
      <c r="C5" s="6"/>
      <c r="D5" s="6"/>
      <c r="F5" s="4"/>
      <c r="G5" s="4"/>
      <c r="H5" s="4"/>
      <c r="I5" s="4"/>
      <c r="K5" s="5"/>
    </row>
    <row r="6" ht="15.75">
      <c r="B6" s="60" t="s">
        <v>116</v>
      </c>
    </row>
    <row r="8" spans="1:10" ht="30">
      <c r="A8" s="8" t="s">
        <v>9</v>
      </c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 t="s">
        <v>17</v>
      </c>
      <c r="J8" s="8" t="s">
        <v>18</v>
      </c>
    </row>
    <row r="9" spans="1:10" s="20" customFormat="1" ht="12.75">
      <c r="A9" s="52">
        <v>1</v>
      </c>
      <c r="B9" s="118" t="s">
        <v>68</v>
      </c>
      <c r="C9" s="53" t="s">
        <v>32</v>
      </c>
      <c r="D9" s="53" t="s">
        <v>69</v>
      </c>
      <c r="E9" s="53">
        <v>20</v>
      </c>
      <c r="F9" s="52">
        <v>180</v>
      </c>
      <c r="G9" s="52">
        <v>130</v>
      </c>
      <c r="H9" s="52">
        <v>180</v>
      </c>
      <c r="I9" s="52">
        <f aca="true" t="shared" si="0" ref="I9:I26">SUM(F9:H9)</f>
        <v>490</v>
      </c>
      <c r="J9" s="53">
        <f aca="true" t="shared" si="1" ref="J9:J26">RANK(I9,I$9:I$26)</f>
        <v>1</v>
      </c>
    </row>
    <row r="10" spans="1:10" s="20" customFormat="1" ht="12.75">
      <c r="A10" s="52">
        <v>2</v>
      </c>
      <c r="B10" s="115" t="s">
        <v>74</v>
      </c>
      <c r="C10" s="119" t="s">
        <v>21</v>
      </c>
      <c r="D10" s="116" t="s">
        <v>75</v>
      </c>
      <c r="E10" s="122">
        <v>7</v>
      </c>
      <c r="F10" s="52">
        <v>147</v>
      </c>
      <c r="G10" s="52">
        <v>93</v>
      </c>
      <c r="H10" s="52">
        <v>133</v>
      </c>
      <c r="I10" s="52">
        <f t="shared" si="0"/>
        <v>373</v>
      </c>
      <c r="J10" s="53">
        <f t="shared" si="1"/>
        <v>2</v>
      </c>
    </row>
    <row r="11" spans="1:10" s="20" customFormat="1" ht="12.75">
      <c r="A11" s="52">
        <v>3</v>
      </c>
      <c r="B11" s="115" t="s">
        <v>82</v>
      </c>
      <c r="C11" s="119" t="s">
        <v>21</v>
      </c>
      <c r="D11" s="116" t="s">
        <v>83</v>
      </c>
      <c r="E11" s="53">
        <v>10</v>
      </c>
      <c r="F11" s="52">
        <v>145</v>
      </c>
      <c r="G11" s="52">
        <v>85</v>
      </c>
      <c r="H11" s="52">
        <v>106</v>
      </c>
      <c r="I11" s="52">
        <f t="shared" si="0"/>
        <v>336</v>
      </c>
      <c r="J11" s="53">
        <f t="shared" si="1"/>
        <v>3</v>
      </c>
    </row>
    <row r="12" spans="1:10" ht="15">
      <c r="A12" s="13">
        <v>4</v>
      </c>
      <c r="B12" s="14" t="s">
        <v>39</v>
      </c>
      <c r="C12" s="27" t="s">
        <v>21</v>
      </c>
      <c r="D12" s="16" t="s">
        <v>40</v>
      </c>
      <c r="E12" s="15">
        <v>9</v>
      </c>
      <c r="F12" s="13">
        <v>122</v>
      </c>
      <c r="G12" s="13">
        <v>98</v>
      </c>
      <c r="H12" s="13">
        <v>113</v>
      </c>
      <c r="I12" s="13">
        <f t="shared" si="0"/>
        <v>333</v>
      </c>
      <c r="J12" s="15">
        <f t="shared" si="1"/>
        <v>4</v>
      </c>
    </row>
    <row r="13" spans="1:10" ht="15">
      <c r="A13" s="13">
        <v>5</v>
      </c>
      <c r="B13" s="14" t="s">
        <v>80</v>
      </c>
      <c r="C13" s="22" t="s">
        <v>21</v>
      </c>
      <c r="D13" s="16" t="s">
        <v>81</v>
      </c>
      <c r="E13" s="15">
        <v>8</v>
      </c>
      <c r="F13" s="13">
        <v>151</v>
      </c>
      <c r="G13" s="13">
        <v>0</v>
      </c>
      <c r="H13" s="13">
        <v>141</v>
      </c>
      <c r="I13" s="13">
        <f t="shared" si="0"/>
        <v>292</v>
      </c>
      <c r="J13" s="15">
        <f t="shared" si="1"/>
        <v>5</v>
      </c>
    </row>
    <row r="14" spans="1:10" ht="15">
      <c r="A14" s="13">
        <v>6</v>
      </c>
      <c r="B14" s="24" t="s">
        <v>37</v>
      </c>
      <c r="C14" s="33" t="s">
        <v>32</v>
      </c>
      <c r="D14" s="15" t="s">
        <v>38</v>
      </c>
      <c r="E14" s="15">
        <v>32</v>
      </c>
      <c r="F14" s="13">
        <v>67</v>
      </c>
      <c r="G14" s="13">
        <v>115</v>
      </c>
      <c r="H14" s="13">
        <v>95</v>
      </c>
      <c r="I14" s="13">
        <f t="shared" si="0"/>
        <v>277</v>
      </c>
      <c r="J14" s="15">
        <f t="shared" si="1"/>
        <v>6</v>
      </c>
    </row>
    <row r="15" spans="1:10" ht="15">
      <c r="A15" s="13">
        <v>7</v>
      </c>
      <c r="B15" s="24" t="s">
        <v>114</v>
      </c>
      <c r="C15" s="33" t="s">
        <v>44</v>
      </c>
      <c r="D15" s="15" t="s">
        <v>65</v>
      </c>
      <c r="E15" s="25">
        <v>40</v>
      </c>
      <c r="F15" s="13">
        <v>55</v>
      </c>
      <c r="G15" s="13">
        <v>92</v>
      </c>
      <c r="H15" s="13">
        <v>80</v>
      </c>
      <c r="I15" s="13">
        <f t="shared" si="0"/>
        <v>227</v>
      </c>
      <c r="J15" s="15">
        <f t="shared" si="1"/>
        <v>7</v>
      </c>
    </row>
    <row r="16" spans="1:10" ht="15">
      <c r="A16" s="13">
        <v>8</v>
      </c>
      <c r="B16" s="24" t="s">
        <v>72</v>
      </c>
      <c r="C16" s="33" t="s">
        <v>44</v>
      </c>
      <c r="D16" s="15" t="s">
        <v>73</v>
      </c>
      <c r="E16" s="25">
        <v>37</v>
      </c>
      <c r="F16" s="13">
        <v>76</v>
      </c>
      <c r="G16" s="13">
        <v>45</v>
      </c>
      <c r="H16" s="13">
        <v>53</v>
      </c>
      <c r="I16" s="13">
        <f t="shared" si="0"/>
        <v>174</v>
      </c>
      <c r="J16" s="15">
        <f t="shared" si="1"/>
        <v>8</v>
      </c>
    </row>
    <row r="17" spans="1:10" ht="15">
      <c r="A17" s="13">
        <v>9</v>
      </c>
      <c r="B17" s="21" t="s">
        <v>52</v>
      </c>
      <c r="C17" s="15" t="s">
        <v>25</v>
      </c>
      <c r="D17" s="15" t="s">
        <v>53</v>
      </c>
      <c r="E17" s="15">
        <v>14</v>
      </c>
      <c r="F17" s="13">
        <v>125</v>
      </c>
      <c r="G17" s="13">
        <v>0</v>
      </c>
      <c r="H17" s="13" t="s">
        <v>34</v>
      </c>
      <c r="I17" s="13">
        <f t="shared" si="0"/>
        <v>125</v>
      </c>
      <c r="J17" s="15">
        <f t="shared" si="1"/>
        <v>9</v>
      </c>
    </row>
    <row r="18" spans="1:10" ht="15">
      <c r="A18" s="13">
        <v>10</v>
      </c>
      <c r="B18" s="21" t="s">
        <v>41</v>
      </c>
      <c r="C18" s="15" t="s">
        <v>32</v>
      </c>
      <c r="D18" s="32" t="s">
        <v>42</v>
      </c>
      <c r="E18" s="25">
        <v>21</v>
      </c>
      <c r="F18" s="13">
        <v>55</v>
      </c>
      <c r="G18" s="13">
        <v>0</v>
      </c>
      <c r="H18" s="13">
        <v>56</v>
      </c>
      <c r="I18" s="13">
        <f t="shared" si="0"/>
        <v>111</v>
      </c>
      <c r="J18" s="15">
        <f t="shared" si="1"/>
        <v>10</v>
      </c>
    </row>
    <row r="19" spans="1:10" ht="15">
      <c r="A19" s="13">
        <v>11</v>
      </c>
      <c r="B19" s="21" t="s">
        <v>115</v>
      </c>
      <c r="C19" s="33" t="s">
        <v>44</v>
      </c>
      <c r="D19" s="15" t="s">
        <v>60</v>
      </c>
      <c r="E19" s="15">
        <v>39</v>
      </c>
      <c r="F19" s="13">
        <v>0</v>
      </c>
      <c r="G19" s="13">
        <v>61</v>
      </c>
      <c r="H19" s="13">
        <v>46</v>
      </c>
      <c r="I19" s="13">
        <f t="shared" si="0"/>
        <v>107</v>
      </c>
      <c r="J19" s="15">
        <f t="shared" si="1"/>
        <v>11</v>
      </c>
    </row>
    <row r="20" spans="1:10" ht="15">
      <c r="A20" s="13">
        <v>12</v>
      </c>
      <c r="B20" s="21" t="s">
        <v>84</v>
      </c>
      <c r="C20" s="15" t="s">
        <v>25</v>
      </c>
      <c r="D20" s="15" t="s">
        <v>85</v>
      </c>
      <c r="E20" s="15">
        <v>15</v>
      </c>
      <c r="F20" s="13">
        <v>60</v>
      </c>
      <c r="G20" s="13">
        <v>0</v>
      </c>
      <c r="H20" s="13" t="s">
        <v>34</v>
      </c>
      <c r="I20" s="13">
        <f t="shared" si="0"/>
        <v>60</v>
      </c>
      <c r="J20" s="15">
        <f t="shared" si="1"/>
        <v>12</v>
      </c>
    </row>
    <row r="21" spans="1:10" ht="15">
      <c r="A21" s="13">
        <v>13</v>
      </c>
      <c r="B21" s="24" t="s">
        <v>70</v>
      </c>
      <c r="C21" s="33" t="s">
        <v>44</v>
      </c>
      <c r="D21" s="15" t="s">
        <v>71</v>
      </c>
      <c r="E21" s="15">
        <v>35</v>
      </c>
      <c r="F21" s="13">
        <v>49</v>
      </c>
      <c r="G21" s="13">
        <v>0</v>
      </c>
      <c r="H21" s="13" t="s">
        <v>34</v>
      </c>
      <c r="I21" s="13">
        <f t="shared" si="0"/>
        <v>49</v>
      </c>
      <c r="J21" s="15">
        <f t="shared" si="1"/>
        <v>13</v>
      </c>
    </row>
    <row r="22" spans="1:10" ht="15">
      <c r="A22" s="13">
        <v>14</v>
      </c>
      <c r="B22" s="14" t="s">
        <v>61</v>
      </c>
      <c r="C22" s="15" t="s">
        <v>21</v>
      </c>
      <c r="D22" s="16" t="s">
        <v>62</v>
      </c>
      <c r="E22" s="25">
        <v>11</v>
      </c>
      <c r="F22" s="13">
        <v>0</v>
      </c>
      <c r="G22" s="13">
        <v>0</v>
      </c>
      <c r="H22" s="13">
        <v>35</v>
      </c>
      <c r="I22" s="13">
        <f t="shared" si="0"/>
        <v>35</v>
      </c>
      <c r="J22" s="15">
        <f t="shared" si="1"/>
        <v>14</v>
      </c>
    </row>
    <row r="23" spans="1:10" ht="15">
      <c r="A23" s="13">
        <v>15</v>
      </c>
      <c r="B23" s="24" t="s">
        <v>86</v>
      </c>
      <c r="C23" s="33" t="s">
        <v>32</v>
      </c>
      <c r="D23" s="15" t="s">
        <v>87</v>
      </c>
      <c r="E23" s="15">
        <v>22</v>
      </c>
      <c r="F23" s="13">
        <v>0</v>
      </c>
      <c r="G23" s="13">
        <v>0</v>
      </c>
      <c r="H23" s="13">
        <v>27</v>
      </c>
      <c r="I23" s="13">
        <f t="shared" si="0"/>
        <v>27</v>
      </c>
      <c r="J23" s="15">
        <f t="shared" si="1"/>
        <v>15</v>
      </c>
    </row>
    <row r="24" spans="1:10" ht="15">
      <c r="A24" s="13">
        <v>16</v>
      </c>
      <c r="B24" s="21" t="s">
        <v>24</v>
      </c>
      <c r="C24" s="15" t="s">
        <v>25</v>
      </c>
      <c r="D24" s="45" t="s">
        <v>26</v>
      </c>
      <c r="E24" s="15">
        <v>13</v>
      </c>
      <c r="F24" s="13">
        <v>0</v>
      </c>
      <c r="G24" s="13">
        <v>0</v>
      </c>
      <c r="H24" s="13" t="s">
        <v>34</v>
      </c>
      <c r="I24" s="13">
        <f t="shared" si="0"/>
        <v>0</v>
      </c>
      <c r="J24" s="15">
        <f t="shared" si="1"/>
        <v>16</v>
      </c>
    </row>
    <row r="25" spans="1:10" ht="15">
      <c r="A25" s="13">
        <v>17</v>
      </c>
      <c r="B25" s="21" t="s">
        <v>46</v>
      </c>
      <c r="C25" s="15" t="s">
        <v>25</v>
      </c>
      <c r="D25" s="15" t="s">
        <v>47</v>
      </c>
      <c r="E25" s="15">
        <v>16</v>
      </c>
      <c r="F25" s="13">
        <v>0</v>
      </c>
      <c r="G25" s="13">
        <v>0</v>
      </c>
      <c r="H25" s="13" t="s">
        <v>34</v>
      </c>
      <c r="I25" s="13">
        <f t="shared" si="0"/>
        <v>0</v>
      </c>
      <c r="J25" s="15">
        <f t="shared" si="1"/>
        <v>16</v>
      </c>
    </row>
    <row r="26" spans="1:10" ht="15">
      <c r="A26" s="13">
        <v>18</v>
      </c>
      <c r="B26" s="21" t="s">
        <v>108</v>
      </c>
      <c r="C26" s="33" t="s">
        <v>103</v>
      </c>
      <c r="D26" s="15" t="s">
        <v>109</v>
      </c>
      <c r="E26" s="15">
        <v>41</v>
      </c>
      <c r="F26" s="13">
        <v>0</v>
      </c>
      <c r="G26" s="13">
        <v>0</v>
      </c>
      <c r="H26" s="13" t="s">
        <v>34</v>
      </c>
      <c r="I26" s="13">
        <f t="shared" si="0"/>
        <v>0</v>
      </c>
      <c r="J26" s="15">
        <f t="shared" si="1"/>
        <v>16</v>
      </c>
    </row>
    <row r="27" spans="5:8" ht="15">
      <c r="E27"/>
      <c r="F27"/>
      <c r="G27"/>
      <c r="H27"/>
    </row>
    <row r="28" spans="1:8" ht="15">
      <c r="A28" s="46" t="s">
        <v>90</v>
      </c>
      <c r="C28" s="39" t="s">
        <v>91</v>
      </c>
      <c r="E28"/>
      <c r="F28"/>
      <c r="G28"/>
      <c r="H28"/>
    </row>
    <row r="29" spans="5:8" ht="15">
      <c r="E29"/>
      <c r="F29"/>
      <c r="G29"/>
      <c r="H29"/>
    </row>
    <row r="30" spans="1:8" ht="15">
      <c r="A30" s="47" t="s">
        <v>92</v>
      </c>
      <c r="C30" s="48" t="s">
        <v>93</v>
      </c>
      <c r="E30"/>
      <c r="F30"/>
      <c r="G30"/>
      <c r="H30"/>
    </row>
    <row r="31" spans="3:8" ht="15">
      <c r="C31" s="49" t="s">
        <v>94</v>
      </c>
      <c r="E31"/>
      <c r="F31"/>
      <c r="G31"/>
      <c r="H31"/>
    </row>
    <row r="32" spans="3:8" ht="15">
      <c r="C32" s="40" t="s">
        <v>95</v>
      </c>
      <c r="E32"/>
      <c r="F32"/>
      <c r="G32"/>
      <c r="H32"/>
    </row>
  </sheetData>
  <sheetProtection/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selection activeCell="A9" sqref="A9:M11"/>
    </sheetView>
  </sheetViews>
  <sheetFormatPr defaultColWidth="9.140625" defaultRowHeight="15"/>
  <cols>
    <col min="1" max="1" width="6.140625" style="0" customWidth="1"/>
    <col min="2" max="2" width="25.57421875" style="0" customWidth="1"/>
    <col min="3" max="3" width="13.28125" style="0" customWidth="1"/>
    <col min="4" max="4" width="12.7109375" style="0" customWidth="1"/>
    <col min="5" max="5" width="14.57421875" style="0" customWidth="1"/>
    <col min="6" max="6" width="16.00390625" style="0" customWidth="1"/>
    <col min="7" max="7" width="9.28125" style="0" customWidth="1"/>
    <col min="8" max="8" width="9.140625" style="6" customWidth="1"/>
    <col min="10" max="10" width="10.140625" style="0" customWidth="1"/>
    <col min="12" max="12" width="8.8515625" style="0" customWidth="1"/>
    <col min="13" max="13" width="10.140625" style="0" customWidth="1"/>
  </cols>
  <sheetData>
    <row r="1" spans="1:14" ht="15">
      <c r="A1" s="1"/>
      <c r="C1" s="2" t="s">
        <v>0</v>
      </c>
      <c r="D1" s="58"/>
      <c r="E1" s="58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1"/>
      <c r="C2" s="2" t="s">
        <v>1</v>
      </c>
      <c r="D2" s="59"/>
      <c r="E2" s="59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1"/>
      <c r="C3" s="6" t="s">
        <v>2</v>
      </c>
      <c r="D3" s="4"/>
      <c r="E3" s="4"/>
      <c r="F3" s="114" t="s">
        <v>3</v>
      </c>
      <c r="G3" s="6">
        <v>21</v>
      </c>
      <c r="H3" s="7" t="s">
        <v>4</v>
      </c>
      <c r="I3" s="4"/>
      <c r="J3" s="4"/>
      <c r="K3" s="4"/>
      <c r="L3" s="4"/>
      <c r="M3" s="4"/>
      <c r="N3" s="4"/>
    </row>
    <row r="4" spans="1:14" ht="15">
      <c r="A4" s="1"/>
      <c r="C4" s="6" t="s">
        <v>5</v>
      </c>
      <c r="D4" s="4"/>
      <c r="E4" s="4"/>
      <c r="F4" s="114" t="s">
        <v>6</v>
      </c>
      <c r="G4" s="6">
        <v>4.6</v>
      </c>
      <c r="H4" s="7" t="s">
        <v>7</v>
      </c>
      <c r="I4" s="4"/>
      <c r="J4" s="4"/>
      <c r="K4" s="4"/>
      <c r="L4" s="4"/>
      <c r="M4" s="4"/>
      <c r="N4" s="4"/>
    </row>
    <row r="5" spans="1:14" ht="15">
      <c r="A5" s="1"/>
      <c r="B5" s="6"/>
      <c r="C5" s="6"/>
      <c r="D5" s="6"/>
      <c r="E5" s="6"/>
      <c r="F5" s="4"/>
      <c r="G5" s="4"/>
      <c r="H5" s="4"/>
      <c r="I5" s="4"/>
      <c r="J5" s="4"/>
      <c r="K5" s="4"/>
      <c r="L5" s="4"/>
      <c r="M5" s="4"/>
      <c r="N5" s="4"/>
    </row>
    <row r="6" spans="2:10" ht="15.75">
      <c r="B6" s="1"/>
      <c r="C6" s="2" t="s">
        <v>138</v>
      </c>
      <c r="D6" s="6"/>
      <c r="E6" s="6"/>
      <c r="F6" s="4"/>
      <c r="G6" s="4"/>
      <c r="I6" s="4"/>
      <c r="J6" s="4"/>
    </row>
    <row r="7" spans="1:2" ht="15">
      <c r="A7" s="1"/>
      <c r="B7" s="46"/>
    </row>
    <row r="8" spans="1:13" ht="15.75">
      <c r="A8" s="110" t="s">
        <v>9</v>
      </c>
      <c r="B8" s="110" t="s">
        <v>10</v>
      </c>
      <c r="C8" s="110" t="s">
        <v>11</v>
      </c>
      <c r="D8" s="110" t="s">
        <v>12</v>
      </c>
      <c r="E8" s="110" t="s">
        <v>13</v>
      </c>
      <c r="F8" s="110" t="s">
        <v>139</v>
      </c>
      <c r="G8" s="110" t="s">
        <v>140</v>
      </c>
      <c r="H8" s="110" t="s">
        <v>14</v>
      </c>
      <c r="I8" s="110" t="s">
        <v>96</v>
      </c>
      <c r="J8" s="110" t="s">
        <v>141</v>
      </c>
      <c r="K8" s="110" t="s">
        <v>17</v>
      </c>
      <c r="L8" s="8" t="s">
        <v>18</v>
      </c>
      <c r="M8" s="8" t="s">
        <v>19</v>
      </c>
    </row>
    <row r="9" spans="1:13" s="20" customFormat="1" ht="12.75">
      <c r="A9" s="125">
        <v>1</v>
      </c>
      <c r="B9" s="121" t="s">
        <v>31</v>
      </c>
      <c r="C9" s="123" t="s">
        <v>32</v>
      </c>
      <c r="D9" s="53" t="s">
        <v>33</v>
      </c>
      <c r="E9" s="53">
        <v>17</v>
      </c>
      <c r="F9" s="126" t="s">
        <v>142</v>
      </c>
      <c r="G9" s="52">
        <v>640</v>
      </c>
      <c r="H9" s="52" t="s">
        <v>130</v>
      </c>
      <c r="I9" s="52">
        <v>70</v>
      </c>
      <c r="J9" s="52">
        <f aca="true" t="shared" si="0" ref="J9:J24">MAX(H9:I9)</f>
        <v>70</v>
      </c>
      <c r="K9" s="52">
        <f aca="true" t="shared" si="1" ref="K9:K24">IF(J9&gt;0,G9+J9,IF(H9="CE",G9,0))</f>
        <v>710</v>
      </c>
      <c r="L9" s="53">
        <f aca="true" t="shared" si="2" ref="L9:L24">RANK(K9,K$9:K$24)</f>
        <v>1</v>
      </c>
      <c r="M9" s="117" t="s">
        <v>23</v>
      </c>
    </row>
    <row r="10" spans="1:13" s="20" customFormat="1" ht="12.75">
      <c r="A10" s="125">
        <v>2</v>
      </c>
      <c r="B10" s="118" t="s">
        <v>110</v>
      </c>
      <c r="C10" s="123" t="s">
        <v>103</v>
      </c>
      <c r="D10" s="127" t="s">
        <v>111</v>
      </c>
      <c r="E10" s="53">
        <v>43</v>
      </c>
      <c r="F10" s="126" t="s">
        <v>143</v>
      </c>
      <c r="G10" s="53">
        <v>564</v>
      </c>
      <c r="H10" s="53" t="s">
        <v>130</v>
      </c>
      <c r="I10" s="53">
        <v>70</v>
      </c>
      <c r="J10" s="52">
        <f t="shared" si="0"/>
        <v>70</v>
      </c>
      <c r="K10" s="52">
        <f t="shared" si="1"/>
        <v>634</v>
      </c>
      <c r="L10" s="53">
        <f t="shared" si="2"/>
        <v>2</v>
      </c>
      <c r="M10" s="128" t="s">
        <v>23</v>
      </c>
    </row>
    <row r="11" spans="1:13" s="20" customFormat="1" ht="12.75">
      <c r="A11" s="125">
        <v>3</v>
      </c>
      <c r="B11" s="121" t="s">
        <v>114</v>
      </c>
      <c r="C11" s="123" t="s">
        <v>44</v>
      </c>
      <c r="D11" s="53" t="s">
        <v>65</v>
      </c>
      <c r="E11" s="122">
        <v>40</v>
      </c>
      <c r="F11" s="126" t="s">
        <v>144</v>
      </c>
      <c r="G11" s="52">
        <v>491</v>
      </c>
      <c r="H11" s="52">
        <v>115</v>
      </c>
      <c r="I11" s="52">
        <v>55</v>
      </c>
      <c r="J11" s="52">
        <f t="shared" si="0"/>
        <v>115</v>
      </c>
      <c r="K11" s="52">
        <f t="shared" si="1"/>
        <v>606</v>
      </c>
      <c r="L11" s="53">
        <f t="shared" si="2"/>
        <v>3</v>
      </c>
      <c r="M11" s="117" t="s">
        <v>27</v>
      </c>
    </row>
    <row r="12" spans="1:13" ht="15">
      <c r="A12" s="111">
        <v>4</v>
      </c>
      <c r="B12" s="24" t="s">
        <v>48</v>
      </c>
      <c r="C12" s="27" t="s">
        <v>32</v>
      </c>
      <c r="D12" s="15" t="s">
        <v>49</v>
      </c>
      <c r="E12" s="15">
        <v>24</v>
      </c>
      <c r="F12" s="112" t="s">
        <v>145</v>
      </c>
      <c r="G12" s="13">
        <v>433</v>
      </c>
      <c r="H12" s="13">
        <v>155</v>
      </c>
      <c r="I12" s="13" t="s">
        <v>34</v>
      </c>
      <c r="J12" s="13">
        <f t="shared" si="0"/>
        <v>155</v>
      </c>
      <c r="K12" s="13">
        <f t="shared" si="1"/>
        <v>588</v>
      </c>
      <c r="L12" s="15">
        <f t="shared" si="2"/>
        <v>4</v>
      </c>
      <c r="M12" s="17" t="s">
        <v>27</v>
      </c>
    </row>
    <row r="13" spans="1:16" ht="12.75" customHeight="1">
      <c r="A13" s="111">
        <v>5</v>
      </c>
      <c r="B13" s="14" t="s">
        <v>39</v>
      </c>
      <c r="C13" s="27" t="s">
        <v>21</v>
      </c>
      <c r="D13" s="16" t="s">
        <v>40</v>
      </c>
      <c r="E13" s="15">
        <v>9</v>
      </c>
      <c r="F13" s="112" t="s">
        <v>146</v>
      </c>
      <c r="G13" s="15">
        <v>495</v>
      </c>
      <c r="H13" s="15" t="s">
        <v>34</v>
      </c>
      <c r="I13" s="15">
        <v>90</v>
      </c>
      <c r="J13" s="13">
        <f t="shared" si="0"/>
        <v>90</v>
      </c>
      <c r="K13" s="13">
        <f t="shared" si="1"/>
        <v>585</v>
      </c>
      <c r="L13" s="15">
        <f t="shared" si="2"/>
        <v>5</v>
      </c>
      <c r="M13" s="17" t="s">
        <v>27</v>
      </c>
      <c r="N13" s="31"/>
      <c r="P13" s="31"/>
    </row>
    <row r="14" spans="1:16" ht="15">
      <c r="A14" s="111">
        <v>6</v>
      </c>
      <c r="B14" s="24" t="s">
        <v>63</v>
      </c>
      <c r="C14" s="33" t="s">
        <v>32</v>
      </c>
      <c r="D14" s="15" t="s">
        <v>64</v>
      </c>
      <c r="E14" s="15">
        <v>25</v>
      </c>
      <c r="F14" s="112" t="s">
        <v>147</v>
      </c>
      <c r="G14" s="13">
        <v>429</v>
      </c>
      <c r="H14" s="13" t="s">
        <v>34</v>
      </c>
      <c r="I14" s="13">
        <v>120</v>
      </c>
      <c r="J14" s="13">
        <f t="shared" si="0"/>
        <v>120</v>
      </c>
      <c r="K14" s="13">
        <f t="shared" si="1"/>
        <v>549</v>
      </c>
      <c r="L14" s="15">
        <f t="shared" si="2"/>
        <v>6</v>
      </c>
      <c r="M14" s="17" t="s">
        <v>27</v>
      </c>
      <c r="N14" s="31"/>
      <c r="P14" s="31"/>
    </row>
    <row r="15" spans="1:16" ht="15">
      <c r="A15" s="111">
        <v>7</v>
      </c>
      <c r="B15" s="14" t="s">
        <v>74</v>
      </c>
      <c r="C15" s="15" t="s">
        <v>21</v>
      </c>
      <c r="D15" s="16" t="s">
        <v>75</v>
      </c>
      <c r="E15" s="15">
        <v>7</v>
      </c>
      <c r="F15" s="112" t="s">
        <v>146</v>
      </c>
      <c r="G15" s="13">
        <v>481</v>
      </c>
      <c r="H15" s="13" t="s">
        <v>34</v>
      </c>
      <c r="I15" s="13">
        <v>55</v>
      </c>
      <c r="J15" s="13">
        <f t="shared" si="0"/>
        <v>55</v>
      </c>
      <c r="K15" s="13">
        <f t="shared" si="1"/>
        <v>536</v>
      </c>
      <c r="L15" s="15">
        <f t="shared" si="2"/>
        <v>7</v>
      </c>
      <c r="M15" s="17" t="s">
        <v>27</v>
      </c>
      <c r="N15" s="31"/>
      <c r="P15" s="31"/>
    </row>
    <row r="16" spans="1:16" ht="15">
      <c r="A16" s="111">
        <v>8</v>
      </c>
      <c r="B16" s="21" t="s">
        <v>115</v>
      </c>
      <c r="C16" s="33" t="s">
        <v>44</v>
      </c>
      <c r="D16" s="15" t="s">
        <v>60</v>
      </c>
      <c r="E16" s="25">
        <v>39</v>
      </c>
      <c r="F16" s="112" t="s">
        <v>148</v>
      </c>
      <c r="G16" s="13">
        <v>478</v>
      </c>
      <c r="H16" s="13">
        <v>50</v>
      </c>
      <c r="I16" s="13" t="s">
        <v>34</v>
      </c>
      <c r="J16" s="13">
        <f t="shared" si="0"/>
        <v>50</v>
      </c>
      <c r="K16" s="13">
        <f t="shared" si="1"/>
        <v>528</v>
      </c>
      <c r="L16" s="15">
        <f t="shared" si="2"/>
        <v>8</v>
      </c>
      <c r="M16" s="17" t="s">
        <v>27</v>
      </c>
      <c r="N16" s="31"/>
      <c r="P16" s="31"/>
    </row>
    <row r="17" spans="1:16" ht="15">
      <c r="A17" s="111">
        <v>9</v>
      </c>
      <c r="B17" s="14" t="s">
        <v>82</v>
      </c>
      <c r="C17" s="15" t="s">
        <v>21</v>
      </c>
      <c r="D17" s="16" t="s">
        <v>83</v>
      </c>
      <c r="E17" s="15">
        <v>10</v>
      </c>
      <c r="F17" s="112" t="s">
        <v>146</v>
      </c>
      <c r="G17" s="15">
        <v>473</v>
      </c>
      <c r="H17" s="15" t="s">
        <v>130</v>
      </c>
      <c r="I17" s="15">
        <v>40</v>
      </c>
      <c r="J17" s="13">
        <f t="shared" si="0"/>
        <v>40</v>
      </c>
      <c r="K17" s="13">
        <f t="shared" si="1"/>
        <v>513</v>
      </c>
      <c r="L17" s="15">
        <f t="shared" si="2"/>
        <v>9</v>
      </c>
      <c r="M17" s="17" t="s">
        <v>27</v>
      </c>
      <c r="N17" s="31"/>
      <c r="P17" s="1"/>
    </row>
    <row r="18" spans="1:16" ht="15">
      <c r="A18" s="111">
        <v>10</v>
      </c>
      <c r="B18" s="14" t="s">
        <v>61</v>
      </c>
      <c r="C18" s="15" t="s">
        <v>21</v>
      </c>
      <c r="D18" s="16" t="s">
        <v>62</v>
      </c>
      <c r="E18" s="15">
        <v>11</v>
      </c>
      <c r="F18" s="112" t="s">
        <v>146</v>
      </c>
      <c r="G18" s="13">
        <v>449</v>
      </c>
      <c r="H18" s="13">
        <v>60</v>
      </c>
      <c r="I18" s="13" t="s">
        <v>34</v>
      </c>
      <c r="J18" s="13">
        <f t="shared" si="0"/>
        <v>60</v>
      </c>
      <c r="K18" s="13">
        <f t="shared" si="1"/>
        <v>509</v>
      </c>
      <c r="L18" s="15">
        <f t="shared" si="2"/>
        <v>10</v>
      </c>
      <c r="M18" s="17" t="s">
        <v>27</v>
      </c>
      <c r="N18" s="31"/>
      <c r="P18" s="1"/>
    </row>
    <row r="19" spans="1:16" ht="15">
      <c r="A19" s="111">
        <v>11</v>
      </c>
      <c r="B19" s="24" t="s">
        <v>58</v>
      </c>
      <c r="C19" s="33" t="s">
        <v>32</v>
      </c>
      <c r="D19" s="15" t="s">
        <v>59</v>
      </c>
      <c r="E19" s="25">
        <v>26</v>
      </c>
      <c r="F19" s="112" t="s">
        <v>145</v>
      </c>
      <c r="G19" s="15">
        <v>417</v>
      </c>
      <c r="H19" s="15">
        <v>75</v>
      </c>
      <c r="I19" s="15" t="s">
        <v>34</v>
      </c>
      <c r="J19" s="13">
        <f t="shared" si="0"/>
        <v>75</v>
      </c>
      <c r="K19" s="13">
        <f t="shared" si="1"/>
        <v>492</v>
      </c>
      <c r="L19" s="15">
        <f t="shared" si="2"/>
        <v>11</v>
      </c>
      <c r="M19" s="17" t="s">
        <v>27</v>
      </c>
      <c r="N19" s="31"/>
      <c r="P19" s="1"/>
    </row>
    <row r="20" spans="1:13" ht="15">
      <c r="A20" s="111">
        <v>12</v>
      </c>
      <c r="B20" s="24" t="s">
        <v>102</v>
      </c>
      <c r="C20" s="33" t="s">
        <v>103</v>
      </c>
      <c r="D20" s="15" t="s">
        <v>104</v>
      </c>
      <c r="E20" s="25">
        <v>42</v>
      </c>
      <c r="F20" s="112" t="s">
        <v>149</v>
      </c>
      <c r="G20" s="15">
        <v>373</v>
      </c>
      <c r="H20" s="15">
        <v>55</v>
      </c>
      <c r="I20" s="15" t="s">
        <v>34</v>
      </c>
      <c r="J20" s="13">
        <f t="shared" si="0"/>
        <v>55</v>
      </c>
      <c r="K20" s="13">
        <f t="shared" si="1"/>
        <v>428</v>
      </c>
      <c r="L20" s="15">
        <f t="shared" si="2"/>
        <v>12</v>
      </c>
      <c r="M20" s="17" t="s">
        <v>23</v>
      </c>
    </row>
    <row r="21" spans="1:13" ht="15">
      <c r="A21" s="111">
        <v>13</v>
      </c>
      <c r="B21" s="14" t="s">
        <v>80</v>
      </c>
      <c r="C21" s="15" t="s">
        <v>21</v>
      </c>
      <c r="D21" s="113" t="s">
        <v>81</v>
      </c>
      <c r="E21" s="15">
        <v>8</v>
      </c>
      <c r="F21" s="112" t="s">
        <v>150</v>
      </c>
      <c r="G21" s="13">
        <v>508</v>
      </c>
      <c r="H21" s="13" t="s">
        <v>34</v>
      </c>
      <c r="I21" s="13" t="s">
        <v>130</v>
      </c>
      <c r="J21" s="13">
        <f t="shared" si="0"/>
        <v>0</v>
      </c>
      <c r="K21" s="13">
        <f t="shared" si="1"/>
        <v>0</v>
      </c>
      <c r="L21" s="15">
        <f t="shared" si="2"/>
        <v>13</v>
      </c>
      <c r="M21" s="17" t="s">
        <v>27</v>
      </c>
    </row>
    <row r="22" spans="1:13" ht="15">
      <c r="A22" s="111">
        <v>14</v>
      </c>
      <c r="B22" s="24" t="s">
        <v>50</v>
      </c>
      <c r="C22" s="33" t="s">
        <v>32</v>
      </c>
      <c r="D22" s="15" t="s">
        <v>51</v>
      </c>
      <c r="E22" s="15">
        <v>23</v>
      </c>
      <c r="F22" s="112" t="s">
        <v>151</v>
      </c>
      <c r="G22" s="15">
        <v>438</v>
      </c>
      <c r="H22" s="15" t="s">
        <v>130</v>
      </c>
      <c r="I22" s="15" t="s">
        <v>34</v>
      </c>
      <c r="J22" s="13">
        <f t="shared" si="0"/>
        <v>0</v>
      </c>
      <c r="K22" s="13">
        <f t="shared" si="1"/>
        <v>0</v>
      </c>
      <c r="L22" s="15">
        <f t="shared" si="2"/>
        <v>13</v>
      </c>
      <c r="M22" s="17" t="s">
        <v>27</v>
      </c>
    </row>
    <row r="23" spans="1:13" ht="15">
      <c r="A23" s="111">
        <v>15</v>
      </c>
      <c r="B23" s="24" t="s">
        <v>88</v>
      </c>
      <c r="C23" s="33" t="s">
        <v>32</v>
      </c>
      <c r="D23" s="15" t="s">
        <v>89</v>
      </c>
      <c r="E23" s="15">
        <v>27</v>
      </c>
      <c r="F23" s="112" t="s">
        <v>145</v>
      </c>
      <c r="G23" s="15">
        <v>422</v>
      </c>
      <c r="H23" s="15" t="s">
        <v>130</v>
      </c>
      <c r="I23" s="15" t="s">
        <v>34</v>
      </c>
      <c r="J23" s="13">
        <f t="shared" si="0"/>
        <v>0</v>
      </c>
      <c r="K23" s="13">
        <f t="shared" si="1"/>
        <v>0</v>
      </c>
      <c r="L23" s="15">
        <f t="shared" si="2"/>
        <v>13</v>
      </c>
      <c r="M23" s="17" t="s">
        <v>27</v>
      </c>
    </row>
    <row r="24" spans="1:13" ht="15">
      <c r="A24" s="111">
        <v>16</v>
      </c>
      <c r="B24" s="24" t="s">
        <v>152</v>
      </c>
      <c r="C24" s="33" t="s">
        <v>32</v>
      </c>
      <c r="D24" s="15" t="s">
        <v>153</v>
      </c>
      <c r="E24" s="15">
        <v>30</v>
      </c>
      <c r="F24" s="112" t="s">
        <v>154</v>
      </c>
      <c r="G24" s="15">
        <v>394</v>
      </c>
      <c r="H24" s="15" t="s">
        <v>34</v>
      </c>
      <c r="I24" s="15" t="s">
        <v>34</v>
      </c>
      <c r="J24" s="13">
        <f t="shared" si="0"/>
        <v>0</v>
      </c>
      <c r="K24" s="13">
        <f t="shared" si="1"/>
        <v>0</v>
      </c>
      <c r="L24" s="15">
        <f t="shared" si="2"/>
        <v>13</v>
      </c>
      <c r="M24" s="15" t="s">
        <v>23</v>
      </c>
    </row>
    <row r="26" spans="1:3" ht="15">
      <c r="A26" s="46" t="s">
        <v>90</v>
      </c>
      <c r="C26" s="39" t="s">
        <v>91</v>
      </c>
    </row>
    <row r="28" spans="1:3" ht="15">
      <c r="A28" s="47" t="s">
        <v>92</v>
      </c>
      <c r="C28" s="48" t="s">
        <v>93</v>
      </c>
    </row>
    <row r="29" ht="15">
      <c r="C29" s="49" t="s">
        <v>94</v>
      </c>
    </row>
    <row r="30" ht="15">
      <c r="C30" s="40" t="s">
        <v>95</v>
      </c>
    </row>
  </sheetData>
  <sheetProtection/>
  <printOptions/>
  <pageMargins left="0.18" right="0.1968503937007874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PageLayoutView="0" workbookViewId="0" topLeftCell="A1">
      <selection activeCell="A9" sqref="A9:L11"/>
    </sheetView>
  </sheetViews>
  <sheetFormatPr defaultColWidth="9.140625" defaultRowHeight="15"/>
  <cols>
    <col min="1" max="1" width="6.140625" style="0" customWidth="1"/>
    <col min="2" max="2" width="25.57421875" style="0" customWidth="1"/>
    <col min="3" max="3" width="13.28125" style="0" customWidth="1"/>
    <col min="4" max="4" width="12.7109375" style="0" customWidth="1"/>
    <col min="5" max="5" width="14.57421875" style="0" customWidth="1"/>
    <col min="6" max="6" width="16.00390625" style="0" customWidth="1"/>
    <col min="7" max="7" width="9.28125" style="0" customWidth="1"/>
    <col min="8" max="8" width="9.140625" style="6" customWidth="1"/>
    <col min="10" max="10" width="10.7109375" style="0" customWidth="1"/>
  </cols>
  <sheetData>
    <row r="1" spans="1:13" ht="15">
      <c r="A1" s="1"/>
      <c r="C1" s="2" t="s">
        <v>0</v>
      </c>
      <c r="D1" s="3"/>
      <c r="E1" s="3"/>
      <c r="F1" s="4"/>
      <c r="G1" s="4"/>
      <c r="H1" s="4"/>
      <c r="I1" s="4"/>
      <c r="J1" s="4"/>
      <c r="K1" s="4"/>
      <c r="M1" s="5"/>
    </row>
    <row r="2" spans="1:13" ht="15">
      <c r="A2" s="1"/>
      <c r="C2" s="2" t="s">
        <v>1</v>
      </c>
      <c r="D2" s="2"/>
      <c r="E2" s="2"/>
      <c r="F2" s="4"/>
      <c r="G2" s="4"/>
      <c r="H2" s="4"/>
      <c r="I2" s="4"/>
      <c r="J2" s="4"/>
      <c r="K2" s="4"/>
      <c r="M2" s="5"/>
    </row>
    <row r="3" spans="1:13" ht="15">
      <c r="A3" s="1"/>
      <c r="C3" s="6" t="s">
        <v>2</v>
      </c>
      <c r="D3" s="6"/>
      <c r="E3" s="6"/>
      <c r="F3" s="114" t="s">
        <v>3</v>
      </c>
      <c r="G3" s="6">
        <v>21</v>
      </c>
      <c r="H3" s="7" t="s">
        <v>4</v>
      </c>
      <c r="I3" s="4"/>
      <c r="J3" s="4"/>
      <c r="K3" s="4"/>
      <c r="M3" s="5"/>
    </row>
    <row r="4" spans="1:13" ht="15">
      <c r="A4" s="1"/>
      <c r="C4" s="6" t="s">
        <v>5</v>
      </c>
      <c r="D4" s="6"/>
      <c r="E4" s="6"/>
      <c r="F4" s="114" t="s">
        <v>6</v>
      </c>
      <c r="G4" s="6">
        <v>4.6</v>
      </c>
      <c r="H4" s="7" t="s">
        <v>7</v>
      </c>
      <c r="I4" s="4"/>
      <c r="J4" s="4"/>
      <c r="K4" s="4"/>
      <c r="M4" s="5"/>
    </row>
    <row r="5" spans="1:13" ht="15">
      <c r="A5" s="1"/>
      <c r="B5" s="6"/>
      <c r="C5" s="6"/>
      <c r="D5" s="6"/>
      <c r="E5" s="6"/>
      <c r="F5" s="4"/>
      <c r="G5" s="4"/>
      <c r="H5" s="4"/>
      <c r="I5" s="4"/>
      <c r="J5" s="4"/>
      <c r="K5" s="4"/>
      <c r="M5" s="5"/>
    </row>
    <row r="6" spans="2:10" ht="15.75">
      <c r="B6" s="1"/>
      <c r="C6" s="2" t="s">
        <v>155</v>
      </c>
      <c r="D6" s="6"/>
      <c r="E6" s="6"/>
      <c r="F6" s="4"/>
      <c r="G6" s="4"/>
      <c r="I6" s="4"/>
      <c r="J6" s="4"/>
    </row>
    <row r="7" spans="1:2" ht="15">
      <c r="A7" s="1"/>
      <c r="B7" s="46"/>
    </row>
    <row r="8" spans="1:12" ht="15.75">
      <c r="A8" s="110" t="s">
        <v>9</v>
      </c>
      <c r="B8" s="110" t="s">
        <v>10</v>
      </c>
      <c r="C8" s="110" t="s">
        <v>11</v>
      </c>
      <c r="D8" s="110" t="s">
        <v>12</v>
      </c>
      <c r="E8" s="110" t="s">
        <v>13</v>
      </c>
      <c r="F8" s="110" t="s">
        <v>139</v>
      </c>
      <c r="G8" s="110" t="s">
        <v>140</v>
      </c>
      <c r="H8" s="110" t="s">
        <v>14</v>
      </c>
      <c r="I8" s="110" t="s">
        <v>96</v>
      </c>
      <c r="J8" s="110" t="s">
        <v>141</v>
      </c>
      <c r="K8" s="110" t="s">
        <v>17</v>
      </c>
      <c r="L8" s="8" t="s">
        <v>18</v>
      </c>
    </row>
    <row r="9" spans="1:13" s="20" customFormat="1" ht="12.75">
      <c r="A9" s="125">
        <v>1</v>
      </c>
      <c r="B9" s="121" t="s">
        <v>114</v>
      </c>
      <c r="C9" s="123" t="s">
        <v>44</v>
      </c>
      <c r="D9" s="53" t="s">
        <v>65</v>
      </c>
      <c r="E9" s="122">
        <v>40</v>
      </c>
      <c r="F9" s="126" t="s">
        <v>144</v>
      </c>
      <c r="G9" s="52">
        <v>491</v>
      </c>
      <c r="H9" s="52">
        <v>115</v>
      </c>
      <c r="I9" s="52">
        <v>55</v>
      </c>
      <c r="J9" s="52">
        <v>115</v>
      </c>
      <c r="K9" s="52">
        <v>606</v>
      </c>
      <c r="L9" s="53">
        <f aca="true" t="shared" si="0" ref="L9:L20">RANK(K9,K$9:K$20)</f>
        <v>1</v>
      </c>
      <c r="M9" s="54"/>
    </row>
    <row r="10" spans="1:13" s="20" customFormat="1" ht="12.75">
      <c r="A10" s="125">
        <v>2</v>
      </c>
      <c r="B10" s="121" t="s">
        <v>48</v>
      </c>
      <c r="C10" s="123" t="s">
        <v>32</v>
      </c>
      <c r="D10" s="53" t="s">
        <v>49</v>
      </c>
      <c r="E10" s="53">
        <v>24</v>
      </c>
      <c r="F10" s="126" t="s">
        <v>145</v>
      </c>
      <c r="G10" s="52">
        <v>433</v>
      </c>
      <c r="H10" s="52">
        <v>155</v>
      </c>
      <c r="I10" s="52" t="s">
        <v>34</v>
      </c>
      <c r="J10" s="52">
        <v>155</v>
      </c>
      <c r="K10" s="52">
        <v>588</v>
      </c>
      <c r="L10" s="53">
        <f t="shared" si="0"/>
        <v>2</v>
      </c>
      <c r="M10" s="54"/>
    </row>
    <row r="11" spans="1:13" s="20" customFormat="1" ht="12.75">
      <c r="A11" s="125">
        <v>3</v>
      </c>
      <c r="B11" s="115" t="s">
        <v>39</v>
      </c>
      <c r="C11" s="123" t="s">
        <v>21</v>
      </c>
      <c r="D11" s="116" t="s">
        <v>40</v>
      </c>
      <c r="E11" s="53">
        <v>9</v>
      </c>
      <c r="F11" s="126" t="s">
        <v>146</v>
      </c>
      <c r="G11" s="53">
        <v>495</v>
      </c>
      <c r="H11" s="53" t="s">
        <v>34</v>
      </c>
      <c r="I11" s="53">
        <v>90</v>
      </c>
      <c r="J11" s="52">
        <v>90</v>
      </c>
      <c r="K11" s="52">
        <v>585</v>
      </c>
      <c r="L11" s="53">
        <f t="shared" si="0"/>
        <v>3</v>
      </c>
      <c r="M11" s="19"/>
    </row>
    <row r="12" spans="1:12" ht="15">
      <c r="A12" s="111">
        <v>4</v>
      </c>
      <c r="B12" s="24" t="s">
        <v>63</v>
      </c>
      <c r="C12" s="33" t="s">
        <v>32</v>
      </c>
      <c r="D12" s="15" t="s">
        <v>64</v>
      </c>
      <c r="E12" s="15">
        <v>25</v>
      </c>
      <c r="F12" s="112" t="s">
        <v>147</v>
      </c>
      <c r="G12" s="13">
        <v>429</v>
      </c>
      <c r="H12" s="13" t="s">
        <v>34</v>
      </c>
      <c r="I12" s="13">
        <v>120</v>
      </c>
      <c r="J12" s="13">
        <v>120</v>
      </c>
      <c r="K12" s="13">
        <v>549</v>
      </c>
      <c r="L12" s="15">
        <f t="shared" si="0"/>
        <v>4</v>
      </c>
    </row>
    <row r="13" spans="1:12" ht="12.75" customHeight="1">
      <c r="A13" s="111">
        <v>5</v>
      </c>
      <c r="B13" s="14" t="s">
        <v>74</v>
      </c>
      <c r="C13" s="15" t="s">
        <v>21</v>
      </c>
      <c r="D13" s="16" t="s">
        <v>75</v>
      </c>
      <c r="E13" s="15">
        <v>7</v>
      </c>
      <c r="F13" s="112" t="s">
        <v>146</v>
      </c>
      <c r="G13" s="13">
        <v>481</v>
      </c>
      <c r="H13" s="13" t="s">
        <v>34</v>
      </c>
      <c r="I13" s="13">
        <v>55</v>
      </c>
      <c r="J13" s="13">
        <v>55</v>
      </c>
      <c r="K13" s="13">
        <v>536</v>
      </c>
      <c r="L13" s="15">
        <f t="shared" si="0"/>
        <v>5</v>
      </c>
    </row>
    <row r="14" spans="1:12" ht="15">
      <c r="A14" s="111">
        <v>6</v>
      </c>
      <c r="B14" s="21" t="s">
        <v>115</v>
      </c>
      <c r="C14" s="33" t="s">
        <v>44</v>
      </c>
      <c r="D14" s="15" t="s">
        <v>60</v>
      </c>
      <c r="E14" s="25">
        <v>39</v>
      </c>
      <c r="F14" s="112" t="s">
        <v>148</v>
      </c>
      <c r="G14" s="13">
        <v>478</v>
      </c>
      <c r="H14" s="13">
        <v>50</v>
      </c>
      <c r="I14" s="13" t="s">
        <v>34</v>
      </c>
      <c r="J14" s="13">
        <v>50</v>
      </c>
      <c r="K14" s="13">
        <v>528</v>
      </c>
      <c r="L14" s="15">
        <f t="shared" si="0"/>
        <v>6</v>
      </c>
    </row>
    <row r="15" spans="1:12" ht="15">
      <c r="A15" s="111">
        <v>7</v>
      </c>
      <c r="B15" s="14" t="s">
        <v>82</v>
      </c>
      <c r="C15" s="15" t="s">
        <v>21</v>
      </c>
      <c r="D15" s="16" t="s">
        <v>83</v>
      </c>
      <c r="E15" s="15">
        <v>10</v>
      </c>
      <c r="F15" s="112" t="s">
        <v>146</v>
      </c>
      <c r="G15" s="15">
        <v>473</v>
      </c>
      <c r="H15" s="15" t="s">
        <v>130</v>
      </c>
      <c r="I15" s="15">
        <v>40</v>
      </c>
      <c r="J15" s="13">
        <v>40</v>
      </c>
      <c r="K15" s="13">
        <v>513</v>
      </c>
      <c r="L15" s="15">
        <f t="shared" si="0"/>
        <v>7</v>
      </c>
    </row>
    <row r="16" spans="1:12" ht="15">
      <c r="A16" s="111">
        <v>8</v>
      </c>
      <c r="B16" s="14" t="s">
        <v>61</v>
      </c>
      <c r="C16" s="15" t="s">
        <v>21</v>
      </c>
      <c r="D16" s="16" t="s">
        <v>62</v>
      </c>
      <c r="E16" s="15">
        <v>11</v>
      </c>
      <c r="F16" s="112" t="s">
        <v>146</v>
      </c>
      <c r="G16" s="13">
        <v>449</v>
      </c>
      <c r="H16" s="13">
        <v>60</v>
      </c>
      <c r="I16" s="13" t="s">
        <v>34</v>
      </c>
      <c r="J16" s="13">
        <v>60</v>
      </c>
      <c r="K16" s="13">
        <v>509</v>
      </c>
      <c r="L16" s="15">
        <f t="shared" si="0"/>
        <v>8</v>
      </c>
    </row>
    <row r="17" spans="1:12" ht="15">
      <c r="A17" s="111">
        <v>9</v>
      </c>
      <c r="B17" s="24" t="s">
        <v>58</v>
      </c>
      <c r="C17" s="33" t="s">
        <v>32</v>
      </c>
      <c r="D17" s="15" t="s">
        <v>59</v>
      </c>
      <c r="E17" s="25">
        <v>26</v>
      </c>
      <c r="F17" s="112" t="s">
        <v>145</v>
      </c>
      <c r="G17" s="15">
        <v>417</v>
      </c>
      <c r="H17" s="15">
        <v>75</v>
      </c>
      <c r="I17" s="15" t="s">
        <v>34</v>
      </c>
      <c r="J17" s="13">
        <v>75</v>
      </c>
      <c r="K17" s="13">
        <v>492</v>
      </c>
      <c r="L17" s="15">
        <f t="shared" si="0"/>
        <v>9</v>
      </c>
    </row>
    <row r="18" spans="1:12" ht="15">
      <c r="A18" s="111">
        <v>10</v>
      </c>
      <c r="B18" s="14" t="s">
        <v>80</v>
      </c>
      <c r="C18" s="15" t="s">
        <v>21</v>
      </c>
      <c r="D18" s="113" t="s">
        <v>81</v>
      </c>
      <c r="E18" s="15">
        <v>8</v>
      </c>
      <c r="F18" s="112" t="s">
        <v>150</v>
      </c>
      <c r="G18" s="13">
        <v>508</v>
      </c>
      <c r="H18" s="13" t="s">
        <v>34</v>
      </c>
      <c r="I18" s="13" t="s">
        <v>130</v>
      </c>
      <c r="J18" s="13">
        <v>0</v>
      </c>
      <c r="K18" s="13">
        <v>0</v>
      </c>
      <c r="L18" s="15">
        <f t="shared" si="0"/>
        <v>10</v>
      </c>
    </row>
    <row r="19" spans="1:12" ht="15">
      <c r="A19" s="111">
        <v>11</v>
      </c>
      <c r="B19" s="24" t="s">
        <v>50</v>
      </c>
      <c r="C19" s="33" t="s">
        <v>32</v>
      </c>
      <c r="D19" s="15" t="s">
        <v>51</v>
      </c>
      <c r="E19" s="15">
        <v>23</v>
      </c>
      <c r="F19" s="112" t="s">
        <v>151</v>
      </c>
      <c r="G19" s="15">
        <v>438</v>
      </c>
      <c r="H19" s="15" t="s">
        <v>130</v>
      </c>
      <c r="I19" s="15" t="s">
        <v>34</v>
      </c>
      <c r="J19" s="13">
        <v>0</v>
      </c>
      <c r="K19" s="13">
        <v>0</v>
      </c>
      <c r="L19" s="15">
        <f t="shared" si="0"/>
        <v>10</v>
      </c>
    </row>
    <row r="20" spans="1:12" ht="15">
      <c r="A20" s="111">
        <v>12</v>
      </c>
      <c r="B20" s="24" t="s">
        <v>88</v>
      </c>
      <c r="C20" s="33" t="s">
        <v>32</v>
      </c>
      <c r="D20" s="15" t="s">
        <v>89</v>
      </c>
      <c r="E20" s="15">
        <v>27</v>
      </c>
      <c r="F20" s="112" t="s">
        <v>145</v>
      </c>
      <c r="G20" s="15">
        <v>422</v>
      </c>
      <c r="H20" s="15" t="s">
        <v>130</v>
      </c>
      <c r="I20" s="15" t="s">
        <v>34</v>
      </c>
      <c r="J20" s="13">
        <v>0</v>
      </c>
      <c r="K20" s="13">
        <v>0</v>
      </c>
      <c r="L20" s="15">
        <f t="shared" si="0"/>
        <v>10</v>
      </c>
    </row>
    <row r="22" spans="1:3" ht="15">
      <c r="A22" s="46" t="s">
        <v>90</v>
      </c>
      <c r="C22" s="39" t="s">
        <v>91</v>
      </c>
    </row>
    <row r="24" spans="1:3" ht="15">
      <c r="A24" s="47" t="s">
        <v>92</v>
      </c>
      <c r="C24" s="48" t="s">
        <v>93</v>
      </c>
    </row>
    <row r="25" ht="15">
      <c r="C25" s="49" t="s">
        <v>94</v>
      </c>
    </row>
    <row r="26" ht="15">
      <c r="C26" s="40" t="s">
        <v>95</v>
      </c>
    </row>
  </sheetData>
  <sheetProtection/>
  <printOptions/>
  <pageMargins left="0.18" right="0.2" top="0.7480314960629921" bottom="0.7480314960629921" header="0.31496062992125984" footer="0.31496062992125984"/>
  <pageSetup fitToHeight="1" fitToWidth="1" horizontalDpi="600" verticalDpi="600" orientation="landscape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5.8515625" style="0" customWidth="1"/>
    <col min="2" max="2" width="24.140625" style="0" customWidth="1"/>
    <col min="3" max="3" width="11.140625" style="0" customWidth="1"/>
    <col min="4" max="4" width="13.7109375" style="0" customWidth="1"/>
    <col min="5" max="5" width="10.7109375" style="6" customWidth="1"/>
    <col min="6" max="9" width="9.28125" style="0" customWidth="1"/>
    <col min="10" max="10" width="9.28125" style="6" customWidth="1"/>
    <col min="11" max="11" width="11.421875" style="6" customWidth="1"/>
    <col min="12" max="12" width="12.28125" style="6" customWidth="1"/>
  </cols>
  <sheetData>
    <row r="1" spans="1:12" ht="15">
      <c r="A1" s="1"/>
      <c r="C1" s="2" t="s">
        <v>0</v>
      </c>
      <c r="E1" s="3"/>
      <c r="F1" s="6"/>
      <c r="G1" s="6"/>
      <c r="H1" s="6"/>
      <c r="I1" s="6"/>
      <c r="L1"/>
    </row>
    <row r="2" spans="1:12" ht="15">
      <c r="A2" s="1"/>
      <c r="C2" s="2" t="s">
        <v>1</v>
      </c>
      <c r="E2" s="2"/>
      <c r="F2" s="6"/>
      <c r="G2" s="6"/>
      <c r="H2" s="6"/>
      <c r="I2" s="6"/>
      <c r="L2"/>
    </row>
    <row r="3" spans="1:12" ht="15">
      <c r="A3" s="1"/>
      <c r="C3" s="6" t="s">
        <v>2</v>
      </c>
      <c r="F3" s="7" t="s">
        <v>3</v>
      </c>
      <c r="G3" s="6">
        <v>22</v>
      </c>
      <c r="H3" s="7" t="s">
        <v>4</v>
      </c>
      <c r="I3" s="6"/>
      <c r="L3"/>
    </row>
    <row r="4" spans="1:12" ht="15">
      <c r="A4" s="1"/>
      <c r="C4" s="6" t="s">
        <v>5</v>
      </c>
      <c r="F4" s="7" t="s">
        <v>6</v>
      </c>
      <c r="G4" s="6">
        <v>1.4</v>
      </c>
      <c r="H4" s="7" t="s">
        <v>7</v>
      </c>
      <c r="I4" s="6"/>
      <c r="L4"/>
    </row>
    <row r="5" spans="1:12" ht="15">
      <c r="A5" s="1"/>
      <c r="B5" s="6"/>
      <c r="C5" s="6"/>
      <c r="F5" s="6"/>
      <c r="G5" s="6"/>
      <c r="H5" s="6"/>
      <c r="I5" s="6"/>
      <c r="L5"/>
    </row>
    <row r="6" spans="2:12" ht="15.75">
      <c r="B6" s="1"/>
      <c r="C6" s="61" t="s">
        <v>117</v>
      </c>
      <c r="E6" s="2"/>
      <c r="F6" s="6"/>
      <c r="G6" s="6"/>
      <c r="H6" s="6"/>
      <c r="I6" s="6"/>
      <c r="L6"/>
    </row>
    <row r="7" spans="2:12" ht="15">
      <c r="B7" s="1"/>
      <c r="C7" s="2"/>
      <c r="E7" s="2"/>
      <c r="F7" s="6"/>
      <c r="G7" s="6"/>
      <c r="H7" s="6"/>
      <c r="I7" s="6"/>
      <c r="L7"/>
    </row>
    <row r="8" spans="1:12" s="65" customFormat="1" ht="15">
      <c r="A8" s="62" t="s">
        <v>18</v>
      </c>
      <c r="B8" s="62" t="s">
        <v>118</v>
      </c>
      <c r="C8" s="63" t="s">
        <v>11</v>
      </c>
      <c r="D8" s="62" t="s">
        <v>119</v>
      </c>
      <c r="E8" s="62" t="s">
        <v>120</v>
      </c>
      <c r="F8" s="64" t="s">
        <v>121</v>
      </c>
      <c r="G8" s="64" t="s">
        <v>122</v>
      </c>
      <c r="H8" s="64" t="s">
        <v>123</v>
      </c>
      <c r="I8" s="64" t="s">
        <v>124</v>
      </c>
      <c r="J8" s="63" t="s">
        <v>125</v>
      </c>
      <c r="K8" s="63" t="s">
        <v>17</v>
      </c>
      <c r="L8" s="63" t="s">
        <v>19</v>
      </c>
    </row>
    <row r="9" spans="1:12" s="20" customFormat="1" ht="15">
      <c r="A9" s="66">
        <v>1</v>
      </c>
      <c r="B9" s="67" t="s">
        <v>100</v>
      </c>
      <c r="C9" s="68" t="s">
        <v>21</v>
      </c>
      <c r="D9" s="69" t="s">
        <v>101</v>
      </c>
      <c r="E9" s="68">
        <v>4</v>
      </c>
      <c r="F9" s="70">
        <v>1000</v>
      </c>
      <c r="G9" s="71">
        <v>945</v>
      </c>
      <c r="H9" s="72">
        <v>1000</v>
      </c>
      <c r="I9" s="72">
        <f>SUM(F9:H9)</f>
        <v>2945</v>
      </c>
      <c r="J9" s="73">
        <v>1000</v>
      </c>
      <c r="K9" s="74">
        <f>SUM(I9:J9)</f>
        <v>3945</v>
      </c>
      <c r="L9" s="53" t="s">
        <v>126</v>
      </c>
    </row>
    <row r="10" spans="1:12" s="20" customFormat="1" ht="15">
      <c r="A10" s="66">
        <v>2</v>
      </c>
      <c r="B10" s="75" t="s">
        <v>37</v>
      </c>
      <c r="C10" s="76" t="s">
        <v>32</v>
      </c>
      <c r="D10" s="68" t="s">
        <v>38</v>
      </c>
      <c r="E10" s="68">
        <v>32</v>
      </c>
      <c r="F10" s="77">
        <v>972</v>
      </c>
      <c r="G10" s="71">
        <v>852</v>
      </c>
      <c r="H10" s="72">
        <v>983</v>
      </c>
      <c r="I10" s="72">
        <f>SUM(F10:H10)</f>
        <v>2807</v>
      </c>
      <c r="J10" s="73">
        <v>848</v>
      </c>
      <c r="K10" s="74">
        <f>SUM(I10:J10)</f>
        <v>3655</v>
      </c>
      <c r="L10" s="53" t="s">
        <v>27</v>
      </c>
    </row>
    <row r="11" spans="1:12" s="20" customFormat="1" ht="15">
      <c r="A11" s="66">
        <v>3</v>
      </c>
      <c r="B11" s="75" t="s">
        <v>127</v>
      </c>
      <c r="C11" s="76" t="s">
        <v>44</v>
      </c>
      <c r="D11" s="68" t="s">
        <v>128</v>
      </c>
      <c r="E11" s="68">
        <v>33</v>
      </c>
      <c r="F11" s="70">
        <v>789</v>
      </c>
      <c r="G11" s="71">
        <v>1000</v>
      </c>
      <c r="H11" s="72">
        <v>952</v>
      </c>
      <c r="I11" s="72">
        <f>SUM(F11:H11)</f>
        <v>2741</v>
      </c>
      <c r="J11" s="73">
        <v>874</v>
      </c>
      <c r="K11" s="74">
        <f>SUM(I11:J11)</f>
        <v>3615</v>
      </c>
      <c r="L11" s="53" t="s">
        <v>126</v>
      </c>
    </row>
    <row r="12" spans="1:12" ht="15">
      <c r="A12" s="78">
        <v>4</v>
      </c>
      <c r="B12" s="79" t="s">
        <v>98</v>
      </c>
      <c r="C12" s="80" t="s">
        <v>29</v>
      </c>
      <c r="D12" s="80" t="s">
        <v>99</v>
      </c>
      <c r="E12" s="80">
        <v>3</v>
      </c>
      <c r="F12" s="81">
        <v>1000</v>
      </c>
      <c r="G12" s="82">
        <v>897</v>
      </c>
      <c r="H12" s="83">
        <v>1000</v>
      </c>
      <c r="I12" s="83">
        <f>SUM(F12:H12)</f>
        <v>2897</v>
      </c>
      <c r="J12" s="84">
        <v>576</v>
      </c>
      <c r="K12" s="85">
        <f>SUM(I12:J12)</f>
        <v>3473</v>
      </c>
      <c r="L12" s="15" t="s">
        <v>126</v>
      </c>
    </row>
    <row r="13" spans="1:12" ht="15">
      <c r="A13" s="78">
        <v>5</v>
      </c>
      <c r="B13" s="79" t="s">
        <v>72</v>
      </c>
      <c r="C13" s="86" t="s">
        <v>44</v>
      </c>
      <c r="D13" s="80" t="s">
        <v>73</v>
      </c>
      <c r="E13" s="80">
        <v>37</v>
      </c>
      <c r="F13" s="81">
        <v>864</v>
      </c>
      <c r="G13" s="82">
        <v>816</v>
      </c>
      <c r="H13" s="83">
        <v>934</v>
      </c>
      <c r="I13" s="83">
        <f>SUM(F13:H13)</f>
        <v>2614</v>
      </c>
      <c r="J13" s="87">
        <v>700</v>
      </c>
      <c r="K13" s="85">
        <f>SUM(I13:J13)</f>
        <v>3314</v>
      </c>
      <c r="L13" s="15" t="s">
        <v>27</v>
      </c>
    </row>
    <row r="14" spans="1:12" ht="15">
      <c r="A14" s="129">
        <v>6</v>
      </c>
      <c r="B14" s="89" t="s">
        <v>70</v>
      </c>
      <c r="C14" s="90" t="s">
        <v>44</v>
      </c>
      <c r="D14" s="91" t="s">
        <v>129</v>
      </c>
      <c r="E14" s="91">
        <v>35</v>
      </c>
      <c r="F14" s="92">
        <v>1000</v>
      </c>
      <c r="G14" s="93">
        <v>840</v>
      </c>
      <c r="H14" s="94">
        <v>616</v>
      </c>
      <c r="I14" s="95">
        <f aca="true" t="shared" si="0" ref="I14:I22">SUM(F14:H14)</f>
        <v>2456</v>
      </c>
      <c r="J14"/>
      <c r="K14"/>
      <c r="L14" s="15" t="s">
        <v>27</v>
      </c>
    </row>
    <row r="15" spans="1:12" ht="15">
      <c r="A15" s="130">
        <v>7</v>
      </c>
      <c r="B15" s="96" t="s">
        <v>24</v>
      </c>
      <c r="C15" s="80" t="s">
        <v>25</v>
      </c>
      <c r="D15" s="80" t="s">
        <v>26</v>
      </c>
      <c r="E15" s="80">
        <v>13</v>
      </c>
      <c r="F15" s="81">
        <v>630</v>
      </c>
      <c r="G15" s="82">
        <v>823</v>
      </c>
      <c r="H15" s="83">
        <v>867</v>
      </c>
      <c r="I15" s="97">
        <f t="shared" si="0"/>
        <v>2320</v>
      </c>
      <c r="J15"/>
      <c r="K15"/>
      <c r="L15" s="15" t="s">
        <v>27</v>
      </c>
    </row>
    <row r="16" spans="1:12" ht="15">
      <c r="A16" s="130">
        <v>8</v>
      </c>
      <c r="B16" s="79" t="s">
        <v>102</v>
      </c>
      <c r="C16" s="86" t="s">
        <v>103</v>
      </c>
      <c r="D16" s="80" t="s">
        <v>104</v>
      </c>
      <c r="E16" s="80">
        <v>42</v>
      </c>
      <c r="F16" s="81">
        <v>545</v>
      </c>
      <c r="G16" s="82">
        <v>660</v>
      </c>
      <c r="H16" s="83">
        <v>820</v>
      </c>
      <c r="I16" s="97">
        <f t="shared" si="0"/>
        <v>2025</v>
      </c>
      <c r="J16"/>
      <c r="K16"/>
      <c r="L16" s="15" t="s">
        <v>126</v>
      </c>
    </row>
    <row r="17" spans="1:12" ht="15">
      <c r="A17" s="130">
        <v>9</v>
      </c>
      <c r="B17" s="79" t="s">
        <v>43</v>
      </c>
      <c r="C17" s="86" t="s">
        <v>44</v>
      </c>
      <c r="D17" s="80" t="s">
        <v>45</v>
      </c>
      <c r="E17" s="98">
        <v>34</v>
      </c>
      <c r="F17" s="81" t="s">
        <v>130</v>
      </c>
      <c r="G17" s="82">
        <v>1000</v>
      </c>
      <c r="H17" s="94">
        <v>1000</v>
      </c>
      <c r="I17" s="97">
        <f t="shared" si="0"/>
        <v>2000</v>
      </c>
      <c r="J17"/>
      <c r="K17"/>
      <c r="L17" s="15" t="s">
        <v>126</v>
      </c>
    </row>
    <row r="18" spans="1:12" ht="15">
      <c r="A18" s="130">
        <v>10</v>
      </c>
      <c r="B18" s="79" t="s">
        <v>131</v>
      </c>
      <c r="C18" s="86" t="s">
        <v>44</v>
      </c>
      <c r="D18" s="80" t="s">
        <v>132</v>
      </c>
      <c r="E18" s="80">
        <v>36</v>
      </c>
      <c r="F18" s="99">
        <v>918</v>
      </c>
      <c r="G18" s="82">
        <v>1000</v>
      </c>
      <c r="H18" s="83" t="s">
        <v>130</v>
      </c>
      <c r="I18" s="97">
        <f t="shared" si="0"/>
        <v>1918</v>
      </c>
      <c r="J18"/>
      <c r="K18"/>
      <c r="L18" s="15" t="s">
        <v>126</v>
      </c>
    </row>
    <row r="19" spans="1:12" ht="15">
      <c r="A19" s="130">
        <v>11</v>
      </c>
      <c r="B19" s="79" t="s">
        <v>133</v>
      </c>
      <c r="C19" s="86" t="s">
        <v>103</v>
      </c>
      <c r="D19" s="86" t="s">
        <v>134</v>
      </c>
      <c r="E19" s="98">
        <v>44</v>
      </c>
      <c r="F19" s="81" t="s">
        <v>130</v>
      </c>
      <c r="G19" s="82">
        <v>782</v>
      </c>
      <c r="H19" s="83" t="s">
        <v>130</v>
      </c>
      <c r="I19" s="97">
        <f t="shared" si="0"/>
        <v>782</v>
      </c>
      <c r="J19"/>
      <c r="K19"/>
      <c r="L19" s="15" t="s">
        <v>126</v>
      </c>
    </row>
    <row r="20" spans="1:12" ht="15">
      <c r="A20" s="130">
        <v>12</v>
      </c>
      <c r="B20" s="79" t="s">
        <v>135</v>
      </c>
      <c r="C20" s="100" t="s">
        <v>44</v>
      </c>
      <c r="D20" s="80" t="s">
        <v>136</v>
      </c>
      <c r="E20" s="80">
        <v>38</v>
      </c>
      <c r="F20" s="99">
        <v>444</v>
      </c>
      <c r="G20" s="82">
        <v>279</v>
      </c>
      <c r="H20" s="83" t="s">
        <v>34</v>
      </c>
      <c r="I20" s="97">
        <f t="shared" si="0"/>
        <v>723</v>
      </c>
      <c r="J20"/>
      <c r="K20"/>
      <c r="L20" s="15" t="s">
        <v>126</v>
      </c>
    </row>
    <row r="21" spans="1:12" ht="15">
      <c r="A21" s="130">
        <v>13</v>
      </c>
      <c r="B21" s="79" t="s">
        <v>86</v>
      </c>
      <c r="C21" s="86" t="s">
        <v>32</v>
      </c>
      <c r="D21" s="80" t="s">
        <v>87</v>
      </c>
      <c r="E21" s="98">
        <v>22</v>
      </c>
      <c r="F21" s="99" t="s">
        <v>130</v>
      </c>
      <c r="G21" s="82">
        <v>268</v>
      </c>
      <c r="H21" s="83">
        <v>362</v>
      </c>
      <c r="I21" s="97">
        <f t="shared" si="0"/>
        <v>630</v>
      </c>
      <c r="J21"/>
      <c r="K21"/>
      <c r="L21" s="15" t="s">
        <v>27</v>
      </c>
    </row>
    <row r="22" spans="1:12" ht="15">
      <c r="A22" s="130">
        <v>14</v>
      </c>
      <c r="B22" s="96" t="s">
        <v>41</v>
      </c>
      <c r="C22" s="80" t="s">
        <v>32</v>
      </c>
      <c r="D22" s="101" t="s">
        <v>42</v>
      </c>
      <c r="E22" s="80">
        <v>21</v>
      </c>
      <c r="F22" s="99">
        <v>432</v>
      </c>
      <c r="G22" s="82" t="s">
        <v>130</v>
      </c>
      <c r="H22" s="83" t="s">
        <v>130</v>
      </c>
      <c r="I22" s="97">
        <f t="shared" si="0"/>
        <v>432</v>
      </c>
      <c r="J22"/>
      <c r="K22"/>
      <c r="L22" s="15" t="s">
        <v>27</v>
      </c>
    </row>
    <row r="23" spans="1:12" ht="15">
      <c r="A23" s="5"/>
      <c r="E23"/>
      <c r="G23" s="6"/>
      <c r="H23" s="6"/>
      <c r="I23" s="6"/>
      <c r="L23"/>
    </row>
    <row r="24" spans="1:12" ht="15">
      <c r="A24" s="46" t="s">
        <v>90</v>
      </c>
      <c r="C24" s="39" t="s">
        <v>91</v>
      </c>
      <c r="E24"/>
      <c r="G24" s="6"/>
      <c r="H24" s="6"/>
      <c r="I24" s="6"/>
      <c r="L24"/>
    </row>
    <row r="25" spans="5:12" ht="15">
      <c r="E25"/>
      <c r="G25" s="6"/>
      <c r="H25" s="6"/>
      <c r="I25" s="6"/>
      <c r="L25"/>
    </row>
    <row r="26" spans="1:12" ht="15">
      <c r="A26" s="47" t="s">
        <v>92</v>
      </c>
      <c r="C26" s="48" t="s">
        <v>93</v>
      </c>
      <c r="E26"/>
      <c r="G26" s="6"/>
      <c r="H26" s="6"/>
      <c r="I26" s="6"/>
      <c r="L26"/>
    </row>
    <row r="27" spans="3:12" ht="15">
      <c r="C27" s="49" t="s">
        <v>94</v>
      </c>
      <c r="E27"/>
      <c r="G27" s="6"/>
      <c r="H27" s="6"/>
      <c r="I27" s="6"/>
      <c r="L27"/>
    </row>
    <row r="28" spans="3:12" ht="15">
      <c r="C28" s="40" t="s">
        <v>95</v>
      </c>
      <c r="E28"/>
      <c r="G28" s="6"/>
      <c r="H28" s="6"/>
      <c r="I28" s="6"/>
      <c r="L28"/>
    </row>
  </sheetData>
  <sheetProtection/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Leszek Małmyga</cp:lastModifiedBy>
  <cp:lastPrinted>2012-07-02T08:12:29Z</cp:lastPrinted>
  <dcterms:created xsi:type="dcterms:W3CDTF">2012-06-30T12:41:48Z</dcterms:created>
  <dcterms:modified xsi:type="dcterms:W3CDTF">2012-07-04T07:22:06Z</dcterms:modified>
  <cp:category/>
  <cp:version/>
  <cp:contentType/>
  <cp:contentStatus/>
</cp:coreProperties>
</file>