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9150" activeTab="0"/>
  </bookViews>
  <sheets>
    <sheet name="Title" sheetId="1" r:id="rId1"/>
    <sheet name="S4A" sheetId="2" r:id="rId2"/>
    <sheet name="S6A" sheetId="3" r:id="rId3"/>
    <sheet name="S7" sheetId="4" r:id="rId4"/>
    <sheet name="S8EP" sheetId="5" r:id="rId5"/>
    <sheet name="S9A" sheetId="6" r:id="rId6"/>
    <sheet name="S3A" sheetId="7" r:id="rId7"/>
  </sheets>
  <definedNames/>
  <calcPr fullCalcOnLoad="1"/>
</workbook>
</file>

<file path=xl/sharedStrings.xml><?xml version="1.0" encoding="utf-8"?>
<sst xmlns="http://schemas.openxmlformats.org/spreadsheetml/2006/main" count="421" uniqueCount="121">
  <si>
    <t>Individual Classification</t>
  </si>
  <si>
    <t xml:space="preserve">No </t>
  </si>
  <si>
    <t>Start №</t>
  </si>
  <si>
    <t>Name</t>
  </si>
  <si>
    <t>FAI Licence</t>
  </si>
  <si>
    <t>Country code</t>
  </si>
  <si>
    <t>Round 1</t>
  </si>
  <si>
    <t>Round 2</t>
  </si>
  <si>
    <t>Round 3</t>
  </si>
  <si>
    <t>Total</t>
  </si>
  <si>
    <t>fly-off 1</t>
  </si>
  <si>
    <t>Placing</t>
  </si>
  <si>
    <t>MKD</t>
  </si>
  <si>
    <t>00650</t>
  </si>
  <si>
    <t>BUL</t>
  </si>
  <si>
    <t>00114</t>
  </si>
  <si>
    <t>00070</t>
  </si>
  <si>
    <t>02509</t>
  </si>
  <si>
    <r>
      <t>Range Safety Officer</t>
    </r>
    <r>
      <rPr>
        <u val="single"/>
        <sz val="12"/>
        <color indexed="8"/>
        <rFont val="Century Gothic"/>
        <family val="2"/>
      </rPr>
      <t xml:space="preserve">                                        </t>
    </r>
  </si>
  <si>
    <t xml:space="preserve">                                               </t>
  </si>
  <si>
    <t>Sport Director</t>
  </si>
  <si>
    <t>Secretary</t>
  </si>
  <si>
    <t>00702</t>
  </si>
  <si>
    <t>World Cup BALKAN  2012</t>
  </si>
  <si>
    <t xml:space="preserve">Dupnitsa (Bulgaria)              </t>
  </si>
  <si>
    <t>Class S7 - Scale Models</t>
  </si>
  <si>
    <t>No</t>
  </si>
  <si>
    <t>Prototype</t>
  </si>
  <si>
    <t>Scale/No stages</t>
  </si>
  <si>
    <t>Static points</t>
  </si>
  <si>
    <t>Flight 1</t>
  </si>
  <si>
    <t>Flight 2</t>
  </si>
  <si>
    <t>Class S8E/P - Radio Controlled Rocket Glider Time Duration and Precision Landing Competition</t>
  </si>
  <si>
    <t>Start№</t>
  </si>
  <si>
    <t>Total after three rounds</t>
  </si>
  <si>
    <t>Final flights</t>
  </si>
  <si>
    <t>Place</t>
  </si>
  <si>
    <t>00357</t>
  </si>
  <si>
    <r>
      <t xml:space="preserve">Class S8E/P </t>
    </r>
    <r>
      <rPr>
        <b/>
        <sz val="12"/>
        <rFont val="Century Gothic"/>
        <family val="2"/>
      </rPr>
      <t xml:space="preserve">- </t>
    </r>
    <r>
      <rPr>
        <b/>
        <sz val="12"/>
        <color indexed="8"/>
        <rFont val="Century Gothic"/>
        <family val="2"/>
      </rPr>
      <t>Competition Flights per groups and per rounds</t>
    </r>
  </si>
  <si>
    <t>I ROUND</t>
  </si>
  <si>
    <t>Group 1</t>
  </si>
  <si>
    <t>St. No</t>
  </si>
  <si>
    <t>Competitor</t>
  </si>
  <si>
    <t>Licence</t>
  </si>
  <si>
    <t>FLIGHT</t>
  </si>
  <si>
    <t>Landing</t>
  </si>
  <si>
    <t>TOTAL</t>
  </si>
  <si>
    <t>RESULT</t>
  </si>
  <si>
    <t>NOTE</t>
  </si>
  <si>
    <t>Group 2</t>
  </si>
  <si>
    <t>Boarding</t>
  </si>
  <si>
    <t>II ROUND</t>
  </si>
  <si>
    <t>III ROUND</t>
  </si>
  <si>
    <t>FINAL FLIGHT</t>
  </si>
  <si>
    <t>FAI Jury</t>
  </si>
  <si>
    <r>
      <t xml:space="preserve">Class S6A </t>
    </r>
    <r>
      <rPr>
        <sz val="14"/>
        <color indexed="8"/>
        <rFont val="Arial"/>
        <family val="2"/>
      </rPr>
      <t>- Streamer Duration Competition</t>
    </r>
  </si>
  <si>
    <t>Class S3A - Parachute Duration (none WCup event)</t>
  </si>
  <si>
    <t>Class S4A - Boostglider Duration Competition</t>
  </si>
  <si>
    <t>Class S9A - Gyrocopter Duration Competition</t>
  </si>
  <si>
    <t>298</t>
  </si>
  <si>
    <t>151</t>
  </si>
  <si>
    <t>150</t>
  </si>
  <si>
    <t xml:space="preserve">BUL </t>
  </si>
  <si>
    <t>346</t>
  </si>
  <si>
    <t>TUR</t>
  </si>
  <si>
    <t>242</t>
  </si>
  <si>
    <t>o</t>
  </si>
  <si>
    <t>GSLU-MK1</t>
  </si>
  <si>
    <t>M3-MM</t>
  </si>
  <si>
    <t>Meteor K2</t>
  </si>
  <si>
    <t>A6M-12B</t>
  </si>
  <si>
    <t>Scud BS</t>
  </si>
  <si>
    <t>PEYCHEV Nikolay</t>
  </si>
  <si>
    <t>ATANASOSKI  Zoran</t>
  </si>
  <si>
    <t>LEKOV Boris</t>
  </si>
  <si>
    <t xml:space="preserve">SAVOVA Mariyana </t>
  </si>
  <si>
    <t xml:space="preserve">SAVOV  Valentin </t>
  </si>
  <si>
    <t>YORDANOV  Plamen</t>
  </si>
  <si>
    <t>SOMLEVA Mariya</t>
  </si>
  <si>
    <t>VASILEV  Stefan</t>
  </si>
  <si>
    <t>PETROVIC Stanisa</t>
  </si>
  <si>
    <t>ATIK  Celil</t>
  </si>
  <si>
    <t>TODOROV Teodor</t>
  </si>
  <si>
    <t>OZOGREN  Berk Ender</t>
  </si>
  <si>
    <t>GEORGIEVSKI  George</t>
  </si>
  <si>
    <t>02528</t>
  </si>
  <si>
    <t>00429</t>
  </si>
  <si>
    <t>00215</t>
  </si>
  <si>
    <t>Country</t>
  </si>
  <si>
    <t>FAI  Jury</t>
  </si>
  <si>
    <t>Best Flight</t>
  </si>
  <si>
    <t>-</t>
  </si>
  <si>
    <t>MORALIYSKY Dimitar</t>
  </si>
  <si>
    <t>SKANDALIEV Hristofor</t>
  </si>
  <si>
    <t>SKANDALIEV Tomislav</t>
  </si>
  <si>
    <t>00704</t>
  </si>
  <si>
    <t>02531</t>
  </si>
  <si>
    <t>02532</t>
  </si>
  <si>
    <t>Hristo LAZARKOV</t>
  </si>
  <si>
    <t>Sport Director:</t>
  </si>
  <si>
    <t>Secretary:</t>
  </si>
  <si>
    <t>3. Marin GEORGIEV (BUL)</t>
  </si>
  <si>
    <t>Plamen VASILEV</t>
  </si>
  <si>
    <t>Sotir LAZARKOV (BUL)</t>
  </si>
  <si>
    <t>Range Safety Officer:</t>
  </si>
  <si>
    <t>Hristo LAZARKOV (BUL)</t>
  </si>
  <si>
    <t>Plamen VASILEV (BUL)</t>
  </si>
  <si>
    <t>00107</t>
  </si>
  <si>
    <t>02521</t>
  </si>
  <si>
    <t>KANEV Kancho</t>
  </si>
  <si>
    <t>RANOV Konstantin</t>
  </si>
  <si>
    <t>TODOROV Angel</t>
  </si>
  <si>
    <t xml:space="preserve">29 June - 01 July  2012 </t>
  </si>
  <si>
    <t>S7   Judges</t>
  </si>
  <si>
    <t>2. Kiril Kostadinov (BUL)</t>
  </si>
  <si>
    <t>1. Stuart  LODGE (GBR)</t>
  </si>
  <si>
    <t>VASILEV Stefan</t>
  </si>
  <si>
    <t>3. Vladimir BACHEV (BUL)</t>
  </si>
  <si>
    <t>2. Georgi KATSAROV (BUL)</t>
  </si>
  <si>
    <t>4.  George GEORGIEVSKI  (MKD) / alternative S7</t>
  </si>
  <si>
    <t>1.  Georgi GEOGRIEVSKI (MKD)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</si>
</sst>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</numFmts>
  <fonts count="71">
    <font>
      <sz val="10"/>
      <name val="Arial"/>
      <family val="0"/>
    </font>
    <font>
      <sz val="10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sz val="12"/>
      <name val="Century Gothic"/>
      <family val="2"/>
    </font>
    <font>
      <sz val="10"/>
      <name val="Arial Cyr"/>
      <family val="0"/>
    </font>
    <font>
      <b/>
      <sz val="12"/>
      <color indexed="8"/>
      <name val="Century Gothic"/>
      <family val="2"/>
    </font>
    <font>
      <u val="single"/>
      <sz val="11"/>
      <color indexed="8"/>
      <name val="Century Gothic"/>
      <family val="2"/>
    </font>
    <font>
      <sz val="12"/>
      <color indexed="8"/>
      <name val="Century Gothic"/>
      <family val="2"/>
    </font>
    <font>
      <u val="single"/>
      <sz val="12"/>
      <color indexed="8"/>
      <name val="Century Gothic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6"/>
      <color indexed="8"/>
      <name val="Century Gothic"/>
      <family val="2"/>
    </font>
    <font>
      <sz val="14"/>
      <color indexed="8"/>
      <name val="Century Gothic"/>
      <family val="2"/>
    </font>
    <font>
      <sz val="14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8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 applyProtection="1">
      <alignment horizontal="left"/>
      <protection hidden="1"/>
    </xf>
    <xf numFmtId="0" fontId="14" fillId="33" borderId="0" xfId="0" applyFont="1" applyFill="1" applyAlignment="1">
      <alignment horizontal="left"/>
    </xf>
    <xf numFmtId="0" fontId="15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>
      <alignment horizontal="left"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17" fillId="33" borderId="11" xfId="0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hidden="1"/>
    </xf>
    <xf numFmtId="0" fontId="18" fillId="33" borderId="12" xfId="0" applyFont="1" applyFill="1" applyBorder="1" applyAlignment="1">
      <alignment horizontal="center"/>
    </xf>
    <xf numFmtId="0" fontId="18" fillId="33" borderId="13" xfId="51" applyFont="1" applyFill="1" applyBorder="1" applyAlignment="1">
      <alignment horizontal="center"/>
      <protection/>
    </xf>
    <xf numFmtId="0" fontId="18" fillId="33" borderId="13" xfId="51" applyFont="1" applyFill="1" applyBorder="1" applyAlignment="1">
      <alignment horizontal="left" wrapText="1"/>
      <protection/>
    </xf>
    <xf numFmtId="49" fontId="18" fillId="33" borderId="13" xfId="51" applyNumberFormat="1" applyFont="1" applyFill="1" applyBorder="1" applyAlignment="1">
      <alignment horizontal="center"/>
      <protection/>
    </xf>
    <xf numFmtId="0" fontId="18" fillId="33" borderId="13" xfId="0" applyFont="1" applyFill="1" applyBorder="1" applyAlignment="1" applyProtection="1">
      <alignment horizontal="center"/>
      <protection hidden="1"/>
    </xf>
    <xf numFmtId="0" fontId="19" fillId="33" borderId="13" xfId="0" applyFont="1" applyFill="1" applyBorder="1" applyAlignment="1">
      <alignment horizontal="center"/>
    </xf>
    <xf numFmtId="0" fontId="18" fillId="33" borderId="13" xfId="51" applyFont="1" applyFill="1" applyBorder="1" applyAlignment="1">
      <alignment horizontal="left"/>
      <protection/>
    </xf>
    <xf numFmtId="0" fontId="18" fillId="33" borderId="13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left"/>
    </xf>
    <xf numFmtId="0" fontId="22" fillId="33" borderId="0" xfId="0" applyFont="1" applyFill="1" applyAlignment="1">
      <alignment/>
    </xf>
    <xf numFmtId="0" fontId="7" fillId="33" borderId="10" xfId="51" applyFont="1" applyFill="1" applyBorder="1" applyAlignment="1">
      <alignment/>
      <protection/>
    </xf>
    <xf numFmtId="0" fontId="7" fillId="33" borderId="10" xfId="51" applyFont="1" applyFill="1" applyBorder="1" applyAlignment="1">
      <alignment horizontal="center"/>
      <protection/>
    </xf>
    <xf numFmtId="0" fontId="7" fillId="33" borderId="10" xfId="51" applyFont="1" applyFill="1" applyBorder="1" applyAlignment="1">
      <alignment wrapText="1"/>
      <protection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49" fontId="7" fillId="33" borderId="10" xfId="51" applyNumberFormat="1" applyFont="1" applyFill="1" applyBorder="1" applyAlignment="1">
      <alignment horizontal="center" vertical="center"/>
      <protection/>
    </xf>
    <xf numFmtId="0" fontId="7" fillId="33" borderId="10" xfId="51" applyNumberFormat="1" applyFont="1" applyFill="1" applyBorder="1" applyAlignment="1">
      <alignment horizontal="center"/>
      <protection/>
    </xf>
    <xf numFmtId="0" fontId="11" fillId="33" borderId="1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/>
      <protection hidden="1"/>
    </xf>
    <xf numFmtId="0" fontId="7" fillId="33" borderId="25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27" xfId="0" applyFont="1" applyFill="1" applyBorder="1" applyAlignment="1">
      <alignment horizontal="center"/>
    </xf>
    <xf numFmtId="0" fontId="7" fillId="33" borderId="28" xfId="0" applyNumberFormat="1" applyFont="1" applyFill="1" applyBorder="1" applyAlignment="1" applyProtection="1">
      <alignment horizontal="center"/>
      <protection hidden="1"/>
    </xf>
    <xf numFmtId="0" fontId="7" fillId="33" borderId="28" xfId="0" applyFont="1" applyFill="1" applyBorder="1" applyAlignment="1" applyProtection="1">
      <alignment horizontal="left"/>
      <protection hidden="1"/>
    </xf>
    <xf numFmtId="49" fontId="7" fillId="33" borderId="29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1" fontId="7" fillId="33" borderId="31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3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9" fontId="11" fillId="33" borderId="25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26" fillId="33" borderId="0" xfId="0" applyFont="1" applyFill="1" applyAlignment="1">
      <alignment/>
    </xf>
    <xf numFmtId="0" fontId="24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5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28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1" fontId="7" fillId="33" borderId="39" xfId="0" applyNumberFormat="1" applyFont="1" applyFill="1" applyBorder="1" applyAlignment="1">
      <alignment/>
    </xf>
    <xf numFmtId="0" fontId="11" fillId="33" borderId="40" xfId="0" applyFont="1" applyFill="1" applyBorder="1" applyAlignment="1">
      <alignment/>
    </xf>
    <xf numFmtId="0" fontId="7" fillId="33" borderId="41" xfId="0" applyFont="1" applyFill="1" applyBorder="1" applyAlignment="1">
      <alignment/>
    </xf>
    <xf numFmtId="0" fontId="11" fillId="33" borderId="42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1" fontId="7" fillId="33" borderId="32" xfId="0" applyNumberFormat="1" applyFont="1" applyFill="1" applyBorder="1" applyAlignment="1">
      <alignment/>
    </xf>
    <xf numFmtId="0" fontId="11" fillId="33" borderId="27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1" fontId="7" fillId="33" borderId="21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9" fontId="18" fillId="33" borderId="10" xfId="51" applyNumberFormat="1" applyFont="1" applyFill="1" applyBorder="1" applyAlignment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 hidden="1"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8" fillId="33" borderId="0" xfId="0" applyFont="1" applyFill="1" applyBorder="1" applyAlignment="1" applyProtection="1">
      <alignment horizontal="center"/>
      <protection hidden="1"/>
    </xf>
    <xf numFmtId="0" fontId="18" fillId="33" borderId="0" xfId="51" applyFont="1" applyFill="1" applyBorder="1" applyAlignment="1">
      <alignment horizontal="center"/>
      <protection/>
    </xf>
    <xf numFmtId="0" fontId="18" fillId="33" borderId="0" xfId="51" applyFont="1" applyFill="1" applyBorder="1" applyAlignment="1">
      <alignment horizontal="left" wrapText="1"/>
      <protection/>
    </xf>
    <xf numFmtId="49" fontId="18" fillId="33" borderId="0" xfId="5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right"/>
    </xf>
    <xf numFmtId="0" fontId="22" fillId="33" borderId="11" xfId="0" applyFont="1" applyFill="1" applyBorder="1" applyAlignment="1" applyProtection="1">
      <alignment horizontal="center" vertical="center" wrapText="1"/>
      <protection hidden="1"/>
    </xf>
    <xf numFmtId="0" fontId="18" fillId="33" borderId="11" xfId="0" applyFont="1" applyFill="1" applyBorder="1" applyAlignment="1" applyProtection="1">
      <alignment horizontal="center" vertical="center" wrapText="1"/>
      <protection hidden="1"/>
    </xf>
    <xf numFmtId="0" fontId="30" fillId="33" borderId="11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/>
      <protection hidden="1"/>
    </xf>
    <xf numFmtId="0" fontId="18" fillId="33" borderId="0" xfId="0" applyFont="1" applyFill="1" applyAlignment="1" quotePrefix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8" fillId="33" borderId="0" xfId="0" applyFont="1" applyFill="1" applyAlignment="1" applyProtection="1">
      <alignment/>
      <protection hidden="1"/>
    </xf>
    <xf numFmtId="0" fontId="18" fillId="33" borderId="0" xfId="0" applyFont="1" applyFill="1" applyAlignment="1">
      <alignment/>
    </xf>
    <xf numFmtId="0" fontId="32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32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32" fillId="33" borderId="15" xfId="0" applyFont="1" applyFill="1" applyBorder="1" applyAlignment="1" applyProtection="1">
      <alignment horizontal="center" vertical="center" wrapText="1"/>
      <protection hidden="1"/>
    </xf>
    <xf numFmtId="0" fontId="32" fillId="33" borderId="16" xfId="0" applyFont="1" applyFill="1" applyBorder="1" applyAlignment="1" applyProtection="1">
      <alignment horizontal="center" vertical="center" wrapText="1"/>
      <protection hidden="1"/>
    </xf>
    <xf numFmtId="0" fontId="32" fillId="33" borderId="18" xfId="0" applyFont="1" applyFill="1" applyBorder="1" applyAlignment="1" applyProtection="1">
      <alignment horizontal="center" vertical="center" wrapText="1"/>
      <protection hidden="1"/>
    </xf>
    <xf numFmtId="0" fontId="33" fillId="33" borderId="35" xfId="0" applyFont="1" applyFill="1" applyBorder="1" applyAlignment="1" applyProtection="1">
      <alignment horizontal="center" vertical="center" wrapText="1"/>
      <protection hidden="1"/>
    </xf>
    <xf numFmtId="0" fontId="32" fillId="33" borderId="35" xfId="0" applyFont="1" applyFill="1" applyBorder="1" applyAlignment="1" applyProtection="1">
      <alignment horizontal="center" vertical="center" wrapText="1"/>
      <protection hidden="1"/>
    </xf>
    <xf numFmtId="0" fontId="34" fillId="33" borderId="37" xfId="0" applyFont="1" applyFill="1" applyBorder="1" applyAlignment="1" applyProtection="1">
      <alignment horizontal="center" vertical="center" wrapText="1"/>
      <protection hidden="1"/>
    </xf>
    <xf numFmtId="0" fontId="34" fillId="33" borderId="43" xfId="0" applyFont="1" applyFill="1" applyBorder="1" applyAlignment="1" applyProtection="1">
      <alignment horizontal="center" vertical="center" wrapText="1"/>
      <protection hidden="1"/>
    </xf>
    <xf numFmtId="0" fontId="34" fillId="33" borderId="18" xfId="0" applyFont="1" applyFill="1" applyBorder="1" applyAlignment="1" applyProtection="1">
      <alignment horizontal="center" vertical="center" wrapText="1"/>
      <protection hidden="1"/>
    </xf>
    <xf numFmtId="0" fontId="34" fillId="33" borderId="35" xfId="0" applyFont="1" applyFill="1" applyBorder="1" applyAlignment="1" applyProtection="1">
      <alignment horizontal="center" vertical="center" wrapText="1"/>
      <protection hidden="1"/>
    </xf>
    <xf numFmtId="0" fontId="34" fillId="33" borderId="44" xfId="0" applyFont="1" applyFill="1" applyBorder="1" applyAlignment="1" applyProtection="1">
      <alignment horizontal="center" vertical="center" wrapText="1"/>
      <protection hidden="1"/>
    </xf>
    <xf numFmtId="0" fontId="0" fillId="33" borderId="20" xfId="0" applyNumberFormat="1" applyFont="1" applyFill="1" applyBorder="1" applyAlignment="1" applyProtection="1">
      <alignment horizontal="center"/>
      <protection hidden="1"/>
    </xf>
    <xf numFmtId="0" fontId="0" fillId="33" borderId="10" xfId="51" applyFont="1" applyFill="1" applyBorder="1" applyAlignment="1">
      <alignment horizontal="center"/>
      <protection/>
    </xf>
    <xf numFmtId="0" fontId="18" fillId="33" borderId="10" xfId="51" applyFont="1" applyFill="1" applyBorder="1" applyAlignment="1">
      <alignment/>
      <protection/>
    </xf>
    <xf numFmtId="0" fontId="18" fillId="33" borderId="10" xfId="51" applyFont="1" applyFill="1" applyBorder="1" applyAlignment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hidden="1"/>
    </xf>
    <xf numFmtId="0" fontId="13" fillId="33" borderId="10" xfId="0" applyFont="1" applyFill="1" applyBorder="1" applyAlignment="1" applyProtection="1">
      <alignment horizontal="center"/>
      <protection hidden="1"/>
    </xf>
    <xf numFmtId="0" fontId="0" fillId="33" borderId="26" xfId="0" applyFont="1" applyFill="1" applyBorder="1" applyAlignment="1">
      <alignment horizontal="center"/>
    </xf>
    <xf numFmtId="0" fontId="31" fillId="33" borderId="40" xfId="0" applyFont="1" applyFill="1" applyBorder="1" applyAlignment="1" applyProtection="1">
      <alignment horizontal="center"/>
      <protection hidden="1"/>
    </xf>
    <xf numFmtId="0" fontId="0" fillId="33" borderId="23" xfId="0" applyNumberFormat="1" applyFont="1" applyFill="1" applyBorder="1" applyAlignment="1" applyProtection="1">
      <alignment horizontal="center"/>
      <protection hidden="1"/>
    </xf>
    <xf numFmtId="0" fontId="18" fillId="33" borderId="10" xfId="51" applyFont="1" applyFill="1" applyBorder="1" applyAlignment="1">
      <alignment wrapText="1"/>
      <protection/>
    </xf>
    <xf numFmtId="0" fontId="20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 horizontal="right"/>
    </xf>
    <xf numFmtId="0" fontId="0" fillId="33" borderId="45" xfId="0" applyFont="1" applyFill="1" applyBorder="1" applyAlignment="1" applyProtection="1">
      <alignment horizontal="center"/>
      <protection hidden="1"/>
    </xf>
    <xf numFmtId="0" fontId="13" fillId="33" borderId="10" xfId="0" applyNumberFormat="1" applyFont="1" applyFill="1" applyBorder="1" applyAlignment="1" applyProtection="1">
      <alignment horizontal="center"/>
      <protection hidden="1"/>
    </xf>
    <xf numFmtId="0" fontId="31" fillId="33" borderId="42" xfId="0" applyFont="1" applyFill="1" applyBorder="1" applyAlignment="1" applyProtection="1">
      <alignment horizontal="center"/>
      <protection hidden="1"/>
    </xf>
    <xf numFmtId="0" fontId="34" fillId="33" borderId="42" xfId="0" applyFont="1" applyFill="1" applyBorder="1" applyAlignment="1" applyProtection="1">
      <alignment horizontal="center"/>
      <protection hidden="1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8" fillId="33" borderId="10" xfId="0" applyFont="1" applyFill="1" applyBorder="1" applyAlignment="1" applyProtection="1">
      <alignment horizontal="center" vertical="center" wrapText="1"/>
      <protection hidden="1"/>
    </xf>
    <xf numFmtId="0" fontId="22" fillId="33" borderId="10" xfId="0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/>
    </xf>
    <xf numFmtId="0" fontId="18" fillId="33" borderId="10" xfId="51" applyNumberFormat="1" applyFont="1" applyFill="1" applyBorder="1" applyAlignment="1">
      <alignment horizontal="center" vertical="center"/>
      <protection/>
    </xf>
    <xf numFmtId="0" fontId="18" fillId="33" borderId="10" xfId="0" applyNumberFormat="1" applyFont="1" applyFill="1" applyBorder="1" applyAlignment="1" applyProtection="1">
      <alignment horizontal="center"/>
      <protection hidden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/>
    </xf>
    <xf numFmtId="0" fontId="18" fillId="33" borderId="10" xfId="0" applyNumberFormat="1" applyFont="1" applyFill="1" applyBorder="1" applyAlignment="1" applyProtection="1">
      <alignment horizontal="left"/>
      <protection hidden="1"/>
    </xf>
    <xf numFmtId="0" fontId="18" fillId="33" borderId="10" xfId="51" applyNumberFormat="1" applyFont="1" applyFill="1" applyBorder="1" applyAlignment="1">
      <alignment horizontal="center"/>
      <protection/>
    </xf>
    <xf numFmtId="0" fontId="3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 hidden="1"/>
    </xf>
    <xf numFmtId="0" fontId="36" fillId="0" borderId="0" xfId="0" applyFont="1" applyFill="1" applyAlignment="1" applyProtection="1">
      <alignment horizontal="center"/>
      <protection hidden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" fillId="33" borderId="0" xfId="0" applyFont="1" applyFill="1" applyAlignment="1" applyProtection="1">
      <alignment horizontal="left"/>
      <protection hidden="1"/>
    </xf>
    <xf numFmtId="0" fontId="2" fillId="33" borderId="0" xfId="0" applyFont="1" applyFill="1" applyAlignment="1" applyProtection="1">
      <alignment horizontal="left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left"/>
      <protection hidden="1"/>
    </xf>
    <xf numFmtId="0" fontId="26" fillId="33" borderId="0" xfId="0" applyFont="1" applyFill="1" applyAlignment="1" applyProtection="1">
      <alignment horizontal="left"/>
      <protection hidden="1"/>
    </xf>
    <xf numFmtId="0" fontId="26" fillId="33" borderId="0" xfId="0" applyFont="1" applyFill="1" applyAlignment="1" applyProtection="1">
      <alignment horizontal="center"/>
      <protection hidden="1"/>
    </xf>
    <xf numFmtId="0" fontId="26" fillId="33" borderId="0" xfId="0" applyFont="1" applyFill="1" applyAlignment="1">
      <alignment horizontal="left"/>
    </xf>
    <xf numFmtId="0" fontId="1" fillId="33" borderId="0" xfId="0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right"/>
      <protection hidden="1"/>
    </xf>
    <xf numFmtId="0" fontId="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 quotePrefix="1">
      <alignment/>
    </xf>
    <xf numFmtId="0" fontId="4" fillId="33" borderId="0" xfId="0" applyFont="1" applyFill="1" applyAlignment="1">
      <alignment horizontal="left"/>
    </xf>
    <xf numFmtId="0" fontId="18" fillId="33" borderId="0" xfId="0" applyFont="1" applyFill="1" applyBorder="1" applyAlignment="1" applyProtection="1">
      <alignment horizontal="center" vertical="center" wrapText="1"/>
      <protection hidden="1"/>
    </xf>
    <xf numFmtId="0" fontId="18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15" fillId="33" borderId="0" xfId="0" applyFont="1" applyFill="1" applyAlignment="1" applyProtection="1">
      <alignment horizontal="left"/>
      <protection hidden="1"/>
    </xf>
    <xf numFmtId="0" fontId="1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5</xdr:row>
      <xdr:rowOff>152400</xdr:rowOff>
    </xdr:from>
    <xdr:to>
      <xdr:col>1</xdr:col>
      <xdr:colOff>409575</xdr:colOff>
      <xdr:row>9</xdr:row>
      <xdr:rowOff>9525</xdr:rowOff>
    </xdr:to>
    <xdr:pic>
      <xdr:nvPicPr>
        <xdr:cNvPr id="1" name="Рисунок 2" descr="lg_fa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2870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4"/>
  <sheetViews>
    <sheetView tabSelected="1" zoomScalePageLayoutView="0" workbookViewId="0" topLeftCell="A14">
      <selection activeCell="O27" sqref="O27:O29"/>
    </sheetView>
  </sheetViews>
  <sheetFormatPr defaultColWidth="9.140625" defaultRowHeight="12.75"/>
  <cols>
    <col min="1" max="2" width="9.140625" style="168" customWidth="1"/>
    <col min="3" max="3" width="11.7109375" style="168" customWidth="1"/>
    <col min="4" max="16384" width="9.140625" style="168" customWidth="1"/>
  </cols>
  <sheetData>
    <row r="6" spans="3:6" ht="26.25">
      <c r="C6" s="169"/>
      <c r="F6" s="170" t="s">
        <v>23</v>
      </c>
    </row>
    <row r="7" spans="3:6" ht="26.25">
      <c r="C7" s="169"/>
      <c r="F7" s="170" t="s">
        <v>24</v>
      </c>
    </row>
    <row r="8" spans="3:6" ht="26.25">
      <c r="C8" s="169"/>
      <c r="F8" s="170" t="s">
        <v>112</v>
      </c>
    </row>
    <row r="9" ht="18"/>
    <row r="10" ht="18"/>
    <row r="13" spans="2:3" ht="18">
      <c r="B13" s="171"/>
      <c r="C13" s="175" t="s">
        <v>89</v>
      </c>
    </row>
    <row r="14" spans="2:12" s="174" customFormat="1" ht="15">
      <c r="B14" s="171"/>
      <c r="C14" s="171" t="s">
        <v>115</v>
      </c>
      <c r="D14" s="172"/>
      <c r="E14" s="171"/>
      <c r="F14" s="173"/>
      <c r="G14" s="173"/>
      <c r="H14" s="173"/>
      <c r="I14" s="171"/>
      <c r="J14" s="171"/>
      <c r="L14" s="171"/>
    </row>
    <row r="15" spans="2:12" s="174" customFormat="1" ht="15">
      <c r="B15" s="171"/>
      <c r="C15" s="171"/>
      <c r="D15" s="172"/>
      <c r="E15" s="171"/>
      <c r="F15" s="173"/>
      <c r="G15" s="173"/>
      <c r="H15" s="173"/>
      <c r="I15" s="171"/>
      <c r="J15" s="171"/>
      <c r="L15" s="171"/>
    </row>
    <row r="16" spans="2:12" s="174" customFormat="1" ht="15">
      <c r="B16" s="171"/>
      <c r="C16" s="171" t="s">
        <v>118</v>
      </c>
      <c r="D16" s="172"/>
      <c r="E16" s="171"/>
      <c r="F16" s="173"/>
      <c r="G16" s="173"/>
      <c r="H16" s="173"/>
      <c r="I16" s="171"/>
      <c r="J16" s="171"/>
      <c r="L16" s="171"/>
    </row>
    <row r="17" spans="2:12" s="174" customFormat="1" ht="15">
      <c r="B17" s="171"/>
      <c r="C17" s="171"/>
      <c r="D17" s="172"/>
      <c r="E17" s="171"/>
      <c r="F17" s="173"/>
      <c r="G17" s="173"/>
      <c r="H17" s="173"/>
      <c r="I17" s="171"/>
      <c r="J17" s="171"/>
      <c r="L17" s="171"/>
    </row>
    <row r="18" spans="2:12" s="174" customFormat="1" ht="15">
      <c r="B18" s="171"/>
      <c r="C18" s="171" t="s">
        <v>117</v>
      </c>
      <c r="D18" s="172"/>
      <c r="E18" s="171"/>
      <c r="F18" s="173"/>
      <c r="G18" s="173"/>
      <c r="H18" s="173"/>
      <c r="I18" s="171"/>
      <c r="J18" s="171"/>
      <c r="L18" s="171"/>
    </row>
    <row r="20" spans="3:5" ht="18">
      <c r="C20" s="171" t="s">
        <v>119</v>
      </c>
      <c r="D20" s="172"/>
      <c r="E20" s="171"/>
    </row>
    <row r="22" ht="18">
      <c r="C22" s="175" t="s">
        <v>113</v>
      </c>
    </row>
    <row r="23" ht="18">
      <c r="C23" s="171" t="s">
        <v>115</v>
      </c>
    </row>
    <row r="24" ht="18">
      <c r="C24" s="171"/>
    </row>
    <row r="25" ht="18">
      <c r="C25" s="171" t="s">
        <v>114</v>
      </c>
    </row>
    <row r="26" ht="18">
      <c r="C26" s="171"/>
    </row>
    <row r="27" ht="18">
      <c r="C27" s="171" t="s">
        <v>101</v>
      </c>
    </row>
    <row r="30" spans="3:4" ht="18">
      <c r="C30" s="176" t="s">
        <v>104</v>
      </c>
      <c r="D30" s="171" t="s">
        <v>103</v>
      </c>
    </row>
    <row r="31" spans="3:4" ht="18">
      <c r="C31" s="176"/>
      <c r="D31" s="171"/>
    </row>
    <row r="32" spans="3:4" ht="18">
      <c r="C32" s="176" t="s">
        <v>99</v>
      </c>
      <c r="D32" s="171" t="s">
        <v>105</v>
      </c>
    </row>
    <row r="33" spans="3:4" ht="18">
      <c r="C33" s="176"/>
      <c r="D33" s="171"/>
    </row>
    <row r="34" spans="3:4" ht="18">
      <c r="C34" s="176" t="s">
        <v>100</v>
      </c>
      <c r="D34" s="171" t="s">
        <v>106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0">
      <selection activeCell="I27" sqref="I27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3" width="10.00390625" style="13" customWidth="1"/>
    <col min="14" max="14" width="7.7109375" style="13" hidden="1" customWidth="1"/>
    <col min="15" max="16384" width="9.140625" style="13" customWidth="1"/>
  </cols>
  <sheetData>
    <row r="1" spans="1:14" s="2" customFormat="1" ht="19.5" customHeight="1">
      <c r="A1" s="5"/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s="5" customFormat="1" ht="19.5" customHeight="1">
      <c r="B2" s="6" t="s">
        <v>24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spans="2:14" s="5" customFormat="1" ht="19.5" customHeight="1">
      <c r="B3" s="6" t="s">
        <v>0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2:14" s="5" customFormat="1" ht="19.5" customHeight="1">
      <c r="B4" s="6" t="s">
        <v>57</v>
      </c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2:14" s="5" customFormat="1" ht="19.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1:14" s="5" customFormat="1" ht="19.5" customHeight="1">
      <c r="A6" s="8"/>
      <c r="B6" s="9" t="s">
        <v>1</v>
      </c>
      <c r="C6" s="10" t="s">
        <v>2</v>
      </c>
      <c r="D6" s="10" t="s">
        <v>3</v>
      </c>
      <c r="E6" s="10" t="s">
        <v>4</v>
      </c>
      <c r="F6" s="11" t="s">
        <v>5</v>
      </c>
      <c r="G6" s="12" t="s">
        <v>6</v>
      </c>
      <c r="H6" s="12" t="s">
        <v>7</v>
      </c>
      <c r="I6" s="12" t="s">
        <v>8</v>
      </c>
      <c r="J6" s="10"/>
      <c r="K6" s="10" t="s">
        <v>10</v>
      </c>
      <c r="L6" s="10" t="s">
        <v>9</v>
      </c>
      <c r="M6" s="10" t="s">
        <v>11</v>
      </c>
      <c r="N6" s="13"/>
    </row>
    <row r="7" spans="1:14" s="5" customFormat="1" ht="19.5" customHeight="1">
      <c r="A7" s="14"/>
      <c r="B7" s="15">
        <v>1</v>
      </c>
      <c r="C7" s="16"/>
      <c r="D7" s="24" t="s">
        <v>73</v>
      </c>
      <c r="E7" s="18" t="s">
        <v>59</v>
      </c>
      <c r="F7" s="18" t="s">
        <v>12</v>
      </c>
      <c r="G7" s="19">
        <v>180</v>
      </c>
      <c r="H7" s="19">
        <v>180</v>
      </c>
      <c r="I7" s="19">
        <v>113</v>
      </c>
      <c r="J7" s="19"/>
      <c r="K7" s="19"/>
      <c r="L7" s="19">
        <f>SUM(G7:K7)</f>
        <v>473</v>
      </c>
      <c r="M7" s="20">
        <v>1</v>
      </c>
      <c r="N7" s="13"/>
    </row>
    <row r="8" spans="1:14" s="5" customFormat="1" ht="19.5" customHeight="1">
      <c r="A8" s="14"/>
      <c r="B8" s="15">
        <f aca="true" t="shared" si="0" ref="B8:B16">B7+1</f>
        <v>2</v>
      </c>
      <c r="C8" s="16"/>
      <c r="D8" s="24" t="s">
        <v>77</v>
      </c>
      <c r="E8" s="18" t="s">
        <v>22</v>
      </c>
      <c r="F8" s="18" t="s">
        <v>14</v>
      </c>
      <c r="G8" s="19">
        <v>160</v>
      </c>
      <c r="H8" s="19">
        <v>131</v>
      </c>
      <c r="I8" s="19">
        <v>92</v>
      </c>
      <c r="J8" s="19"/>
      <c r="K8" s="19"/>
      <c r="L8" s="19">
        <f>SUM(G8:I8)</f>
        <v>383</v>
      </c>
      <c r="M8" s="20">
        <v>2</v>
      </c>
      <c r="N8" s="13"/>
    </row>
    <row r="9" spans="1:13" ht="19.5" customHeight="1">
      <c r="A9" s="14"/>
      <c r="B9" s="15">
        <f t="shared" si="0"/>
        <v>3</v>
      </c>
      <c r="C9" s="16"/>
      <c r="D9" s="24" t="s">
        <v>74</v>
      </c>
      <c r="E9" s="18" t="s">
        <v>86</v>
      </c>
      <c r="F9" s="18" t="s">
        <v>14</v>
      </c>
      <c r="G9" s="19">
        <v>85</v>
      </c>
      <c r="H9" s="19">
        <v>180</v>
      </c>
      <c r="I9" s="19">
        <v>64</v>
      </c>
      <c r="J9" s="19"/>
      <c r="K9" s="22"/>
      <c r="L9" s="19">
        <f>SUM(G9:I9)</f>
        <v>329</v>
      </c>
      <c r="M9" s="20">
        <v>3</v>
      </c>
    </row>
    <row r="10" spans="1:13" ht="19.5" customHeight="1">
      <c r="A10" s="14"/>
      <c r="B10" s="15">
        <f t="shared" si="0"/>
        <v>4</v>
      </c>
      <c r="C10" s="16"/>
      <c r="D10" s="24" t="s">
        <v>82</v>
      </c>
      <c r="E10" s="18" t="s">
        <v>85</v>
      </c>
      <c r="F10" s="18" t="s">
        <v>62</v>
      </c>
      <c r="G10" s="22">
        <v>52</v>
      </c>
      <c r="H10" s="22">
        <v>56</v>
      </c>
      <c r="I10" s="22">
        <v>180</v>
      </c>
      <c r="J10" s="19"/>
      <c r="K10" s="22"/>
      <c r="L10" s="19">
        <f>SUM(G10:I10)</f>
        <v>288</v>
      </c>
      <c r="M10" s="23">
        <v>4</v>
      </c>
    </row>
    <row r="11" spans="1:13" ht="19.5" customHeight="1">
      <c r="A11" s="14"/>
      <c r="B11" s="15">
        <f t="shared" si="0"/>
        <v>5</v>
      </c>
      <c r="C11" s="22"/>
      <c r="D11" s="17" t="s">
        <v>76</v>
      </c>
      <c r="E11" s="18" t="s">
        <v>16</v>
      </c>
      <c r="F11" s="18" t="s">
        <v>14</v>
      </c>
      <c r="G11" s="22">
        <v>80</v>
      </c>
      <c r="H11" s="22">
        <v>83</v>
      </c>
      <c r="I11" s="22">
        <v>80</v>
      </c>
      <c r="J11" s="19"/>
      <c r="K11" s="19"/>
      <c r="L11" s="19">
        <f>SUM(G11:I11)</f>
        <v>243</v>
      </c>
      <c r="M11" s="23">
        <v>5</v>
      </c>
    </row>
    <row r="12" spans="1:13" ht="19.5" customHeight="1">
      <c r="A12" s="14"/>
      <c r="B12" s="15">
        <f t="shared" si="0"/>
        <v>6</v>
      </c>
      <c r="C12" s="16"/>
      <c r="D12" s="17" t="s">
        <v>78</v>
      </c>
      <c r="E12" s="18" t="s">
        <v>17</v>
      </c>
      <c r="F12" s="18" t="s">
        <v>14</v>
      </c>
      <c r="G12" s="22">
        <v>104</v>
      </c>
      <c r="H12" s="22">
        <v>60</v>
      </c>
      <c r="I12" s="22">
        <v>67</v>
      </c>
      <c r="J12" s="19"/>
      <c r="K12" s="22"/>
      <c r="L12" s="19">
        <f>SUM(G12:I12)</f>
        <v>231</v>
      </c>
      <c r="M12" s="23">
        <v>6</v>
      </c>
    </row>
    <row r="13" spans="1:13" ht="19.5" customHeight="1">
      <c r="A13" s="14"/>
      <c r="B13" s="15">
        <f t="shared" si="0"/>
        <v>7</v>
      </c>
      <c r="C13" s="22"/>
      <c r="D13" s="17" t="s">
        <v>80</v>
      </c>
      <c r="E13" s="18" t="s">
        <v>60</v>
      </c>
      <c r="F13" s="18" t="s">
        <v>12</v>
      </c>
      <c r="G13" s="19">
        <v>0</v>
      </c>
      <c r="H13" s="19">
        <v>0</v>
      </c>
      <c r="I13" s="19">
        <v>131</v>
      </c>
      <c r="J13" s="19"/>
      <c r="K13" s="19"/>
      <c r="L13" s="19">
        <f>SUM(I13:K13)</f>
        <v>131</v>
      </c>
      <c r="M13" s="23">
        <v>7</v>
      </c>
    </row>
    <row r="14" spans="1:13" ht="19.5" customHeight="1">
      <c r="A14" s="14"/>
      <c r="B14" s="15">
        <f t="shared" si="0"/>
        <v>8</v>
      </c>
      <c r="C14" s="22"/>
      <c r="D14" s="17" t="s">
        <v>75</v>
      </c>
      <c r="E14" s="18" t="s">
        <v>15</v>
      </c>
      <c r="F14" s="18" t="s">
        <v>14</v>
      </c>
      <c r="G14" s="22">
        <v>76</v>
      </c>
      <c r="H14" s="22">
        <v>0</v>
      </c>
      <c r="I14" s="22">
        <v>0</v>
      </c>
      <c r="J14" s="19"/>
      <c r="K14" s="22"/>
      <c r="L14" s="19">
        <v>76</v>
      </c>
      <c r="M14" s="23">
        <v>8</v>
      </c>
    </row>
    <row r="15" spans="1:13" ht="19.5" customHeight="1">
      <c r="A15" s="14"/>
      <c r="B15" s="15">
        <f t="shared" si="0"/>
        <v>9</v>
      </c>
      <c r="C15" s="16"/>
      <c r="D15" s="17" t="s">
        <v>116</v>
      </c>
      <c r="E15" s="18" t="s">
        <v>13</v>
      </c>
      <c r="F15" s="18" t="s">
        <v>14</v>
      </c>
      <c r="G15" s="19">
        <v>0</v>
      </c>
      <c r="H15" s="19">
        <v>0</v>
      </c>
      <c r="I15" s="19">
        <v>0</v>
      </c>
      <c r="J15" s="19"/>
      <c r="K15" s="19"/>
      <c r="L15" s="19">
        <f>SUM(I15:K15)</f>
        <v>0</v>
      </c>
      <c r="M15" s="23">
        <v>9</v>
      </c>
    </row>
    <row r="16" spans="1:13" ht="19.5" customHeight="1">
      <c r="A16" s="14"/>
      <c r="B16" s="15">
        <f t="shared" si="0"/>
        <v>10</v>
      </c>
      <c r="C16" s="22"/>
      <c r="D16" s="24" t="s">
        <v>84</v>
      </c>
      <c r="E16" s="18" t="s">
        <v>61</v>
      </c>
      <c r="F16" s="18" t="s">
        <v>12</v>
      </c>
      <c r="G16" s="22">
        <v>0</v>
      </c>
      <c r="H16" s="22">
        <v>0</v>
      </c>
      <c r="I16" s="22">
        <v>0</v>
      </c>
      <c r="J16" s="19"/>
      <c r="K16" s="22"/>
      <c r="L16" s="19">
        <f>SUM(I16:K16)</f>
        <v>0</v>
      </c>
      <c r="M16" s="23">
        <v>10</v>
      </c>
    </row>
    <row r="17" spans="2:14" s="5" customFormat="1" ht="19.5" customHeight="1">
      <c r="B17" s="6"/>
      <c r="C17" s="6"/>
      <c r="D17" s="6"/>
      <c r="E17" s="6"/>
      <c r="F17" s="6"/>
      <c r="G17" s="6"/>
      <c r="H17" s="6"/>
      <c r="I17" s="6"/>
      <c r="J17" s="6"/>
      <c r="K17" s="7"/>
      <c r="L17" s="7"/>
      <c r="M17" s="7"/>
      <c r="N17" s="7"/>
    </row>
    <row r="18" spans="4:12" ht="15">
      <c r="D18" s="25"/>
      <c r="E18" s="25"/>
      <c r="F18" s="106"/>
      <c r="G18" s="106"/>
      <c r="H18" s="106"/>
      <c r="I18" s="25"/>
      <c r="J18" s="25" t="s">
        <v>89</v>
      </c>
      <c r="L18" s="25"/>
    </row>
    <row r="19" spans="4:12" ht="15">
      <c r="D19" s="117" t="s">
        <v>104</v>
      </c>
      <c r="E19" s="25" t="s">
        <v>103</v>
      </c>
      <c r="F19" s="106"/>
      <c r="G19" s="106"/>
      <c r="H19" s="106"/>
      <c r="I19" s="171" t="s">
        <v>115</v>
      </c>
      <c r="J19" s="172"/>
      <c r="K19" s="171"/>
      <c r="L19" s="25"/>
    </row>
    <row r="20" spans="4:12" ht="15">
      <c r="D20" s="117"/>
      <c r="E20" s="25"/>
      <c r="F20" s="106"/>
      <c r="G20" s="106"/>
      <c r="H20" s="106"/>
      <c r="I20" s="171"/>
      <c r="J20" s="172"/>
      <c r="K20" s="171"/>
      <c r="L20" s="25"/>
    </row>
    <row r="21" spans="4:12" ht="15">
      <c r="D21" s="117" t="s">
        <v>99</v>
      </c>
      <c r="E21" s="25" t="s">
        <v>105</v>
      </c>
      <c r="F21" s="106"/>
      <c r="G21" s="106"/>
      <c r="H21" s="106"/>
      <c r="I21" s="171" t="s">
        <v>118</v>
      </c>
      <c r="J21" s="172"/>
      <c r="K21" s="171"/>
      <c r="L21" s="25"/>
    </row>
    <row r="22" spans="4:12" ht="15">
      <c r="D22" s="117"/>
      <c r="E22" s="25"/>
      <c r="F22" s="106"/>
      <c r="G22" s="106"/>
      <c r="H22" s="106"/>
      <c r="I22" s="171"/>
      <c r="J22" s="172"/>
      <c r="K22" s="171"/>
      <c r="L22" s="25"/>
    </row>
    <row r="23" spans="4:12" ht="15">
      <c r="D23" s="117" t="s">
        <v>100</v>
      </c>
      <c r="E23" s="25" t="s">
        <v>106</v>
      </c>
      <c r="F23" s="106"/>
      <c r="G23" s="106"/>
      <c r="H23" s="106"/>
      <c r="I23" s="171" t="s">
        <v>117</v>
      </c>
      <c r="J23" s="172"/>
      <c r="K23" s="171"/>
      <c r="L23" s="25"/>
    </row>
    <row r="24" ht="16.5" customHeight="1"/>
    <row r="25" ht="16.5" customHeight="1"/>
    <row r="26" ht="16.5" customHeight="1"/>
    <row r="27" spans="2:14" s="2" customFormat="1" ht="19.5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s="5" customFormat="1" ht="19.5" customHeight="1">
      <c r="B28" s="6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7"/>
    </row>
    <row r="29" spans="2:14" s="5" customFormat="1" ht="19.5" customHeight="1"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7"/>
      <c r="N29" s="7"/>
    </row>
    <row r="30" spans="2:14" s="5" customFormat="1" ht="19.5" customHeight="1">
      <c r="B30" s="6"/>
      <c r="C30" s="6"/>
      <c r="D30" s="6"/>
      <c r="E30" s="6"/>
      <c r="F30" s="6"/>
      <c r="G30" s="6"/>
      <c r="H30" s="6"/>
      <c r="I30" s="6"/>
      <c r="J30" s="7"/>
      <c r="K30" s="7"/>
      <c r="L30" s="7"/>
      <c r="M30" s="7"/>
      <c r="N30" s="7"/>
    </row>
    <row r="31" spans="2:14" s="5" customFormat="1" ht="19.5" customHeight="1">
      <c r="B31" s="6"/>
      <c r="C31" s="6"/>
      <c r="D31" s="6"/>
      <c r="E31" s="6"/>
      <c r="F31" s="6"/>
      <c r="G31" s="6"/>
      <c r="H31" s="6"/>
      <c r="I31" s="6"/>
      <c r="J31" s="7"/>
      <c r="K31" s="7"/>
      <c r="L31" s="7"/>
      <c r="M31" s="7"/>
      <c r="N31" s="7"/>
    </row>
    <row r="32" spans="2:14" s="5" customFormat="1" ht="19.5" customHeight="1"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7"/>
      <c r="N32" s="7"/>
    </row>
    <row r="33" spans="2:14" s="5" customFormat="1" ht="19.5" customHeight="1">
      <c r="B33" s="6"/>
      <c r="C33" s="6"/>
      <c r="D33" s="6"/>
      <c r="E33" s="6"/>
      <c r="F33" s="6"/>
      <c r="G33" s="6"/>
      <c r="H33" s="6"/>
      <c r="I33" s="6"/>
      <c r="J33" s="7"/>
      <c r="K33" s="7"/>
      <c r="L33" s="7"/>
      <c r="M33" s="7"/>
      <c r="N33" s="7"/>
    </row>
    <row r="34" spans="2:14" s="5" customFormat="1" ht="19.5" customHeight="1">
      <c r="B34" s="6"/>
      <c r="C34" s="6"/>
      <c r="D34" s="6"/>
      <c r="E34" s="6"/>
      <c r="F34" s="6"/>
      <c r="G34" s="6"/>
      <c r="H34" s="6"/>
      <c r="I34" s="6"/>
      <c r="J34" s="7"/>
      <c r="K34" s="7"/>
      <c r="L34" s="7"/>
      <c r="M34" s="7"/>
      <c r="N34" s="7"/>
    </row>
    <row r="35" spans="2:14" s="5" customFormat="1" ht="19.5" customHeight="1">
      <c r="B35" s="6"/>
      <c r="C35" s="6"/>
      <c r="D35" s="6"/>
      <c r="E35" s="6"/>
      <c r="F35" s="6"/>
      <c r="G35" s="6"/>
      <c r="H35" s="6"/>
      <c r="I35" s="6"/>
      <c r="J35" s="7"/>
      <c r="K35" s="7"/>
      <c r="L35" s="7"/>
      <c r="M35" s="7"/>
      <c r="N35" s="7"/>
    </row>
    <row r="36" spans="2:14" s="5" customFormat="1" ht="19.5" customHeight="1">
      <c r="B36" s="6"/>
      <c r="C36" s="6"/>
      <c r="D36" s="6"/>
      <c r="E36" s="6"/>
      <c r="F36" s="6"/>
      <c r="G36" s="6"/>
      <c r="H36" s="6"/>
      <c r="I36" s="6"/>
      <c r="J36" s="7"/>
      <c r="K36" s="7"/>
      <c r="L36" s="7"/>
      <c r="M36" s="7"/>
      <c r="N36" s="7"/>
    </row>
    <row r="37" spans="2:14" s="5" customFormat="1" ht="19.5" customHeight="1">
      <c r="B37" s="6"/>
      <c r="C37" s="6"/>
      <c r="D37" s="6"/>
      <c r="E37" s="6"/>
      <c r="F37" s="6"/>
      <c r="G37" s="6"/>
      <c r="H37" s="6"/>
      <c r="I37" s="6"/>
      <c r="J37" s="7"/>
      <c r="K37" s="7"/>
      <c r="L37" s="7"/>
      <c r="M37" s="7"/>
      <c r="N37" s="7"/>
    </row>
    <row r="38" spans="2:14" s="5" customFormat="1" ht="19.5" customHeight="1">
      <c r="B38" s="6"/>
      <c r="C38" s="6"/>
      <c r="D38" s="6"/>
      <c r="E38" s="6"/>
      <c r="F38" s="6"/>
      <c r="G38" s="6"/>
      <c r="H38" s="6"/>
      <c r="I38" s="6"/>
      <c r="J38" s="7"/>
      <c r="K38" s="7"/>
      <c r="L38" s="7"/>
      <c r="M38" s="7"/>
      <c r="N38" s="7"/>
    </row>
    <row r="39" spans="2:14" s="5" customFormat="1" ht="19.5" customHeight="1">
      <c r="B39" s="6"/>
      <c r="C39" s="6"/>
      <c r="D39" s="6"/>
      <c r="E39" s="6"/>
      <c r="F39" s="6"/>
      <c r="G39" s="6"/>
      <c r="H39" s="6"/>
      <c r="I39" s="6"/>
      <c r="J39" s="7"/>
      <c r="K39" s="7"/>
      <c r="L39" s="7"/>
      <c r="M39" s="7"/>
      <c r="N39" s="7"/>
    </row>
    <row r="40" spans="2:14" s="5" customFormat="1" ht="19.5" customHeight="1">
      <c r="B40" s="6"/>
      <c r="C40" s="6"/>
      <c r="D40" s="6"/>
      <c r="E40" s="6"/>
      <c r="F40" s="6"/>
      <c r="G40" s="6"/>
      <c r="H40" s="6"/>
      <c r="I40" s="6"/>
      <c r="J40" s="7"/>
      <c r="K40" s="7"/>
      <c r="L40" s="7"/>
      <c r="M40" s="7"/>
      <c r="N40" s="7"/>
    </row>
    <row r="41" spans="2:14" s="5" customFormat="1" ht="19.5" customHeight="1">
      <c r="B41" s="6"/>
      <c r="C41" s="6"/>
      <c r="D41" s="6"/>
      <c r="E41" s="6"/>
      <c r="F41" s="6"/>
      <c r="G41" s="6"/>
      <c r="H41" s="6"/>
      <c r="I41" s="6"/>
      <c r="J41" s="7"/>
      <c r="K41" s="7"/>
      <c r="L41" s="7"/>
      <c r="M41" s="7"/>
      <c r="N41" s="7"/>
    </row>
    <row r="42" spans="2:14" s="5" customFormat="1" ht="19.5" customHeight="1">
      <c r="B42" s="6"/>
      <c r="C42" s="6"/>
      <c r="D42" s="6"/>
      <c r="E42" s="6"/>
      <c r="F42" s="6"/>
      <c r="G42" s="6"/>
      <c r="H42" s="6"/>
      <c r="I42" s="6"/>
      <c r="J42" s="7"/>
      <c r="K42" s="7"/>
      <c r="L42" s="7"/>
      <c r="M42" s="7"/>
      <c r="N42" s="7"/>
    </row>
    <row r="43" spans="2:14" s="5" customFormat="1" ht="19.5" customHeight="1">
      <c r="B43" s="6"/>
      <c r="C43" s="6"/>
      <c r="D43" s="6"/>
      <c r="E43" s="6"/>
      <c r="F43" s="6"/>
      <c r="G43" s="6"/>
      <c r="H43" s="6"/>
      <c r="I43" s="6"/>
      <c r="J43" s="7"/>
      <c r="K43" s="7"/>
      <c r="L43" s="7"/>
      <c r="M43" s="7"/>
      <c r="N43" s="7"/>
    </row>
    <row r="44" spans="2:14" s="5" customFormat="1" ht="19.5" customHeight="1">
      <c r="B44" s="6"/>
      <c r="C44" s="6"/>
      <c r="D44" s="6"/>
      <c r="E44" s="6"/>
      <c r="F44" s="6"/>
      <c r="G44" s="6"/>
      <c r="H44" s="6"/>
      <c r="I44" s="6"/>
      <c r="J44" s="7"/>
      <c r="K44" s="7"/>
      <c r="L44" s="7"/>
      <c r="M44" s="7"/>
      <c r="N44" s="7"/>
    </row>
    <row r="45" spans="2:14" s="5" customFormat="1" ht="19.5" customHeight="1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7"/>
      <c r="N45" s="7"/>
    </row>
    <row r="46" spans="2:14" s="5" customFormat="1" ht="19.5" customHeight="1">
      <c r="B46" s="6"/>
      <c r="C46" s="6"/>
      <c r="D46" s="6"/>
      <c r="E46" s="6"/>
      <c r="F46" s="6"/>
      <c r="G46" s="6"/>
      <c r="H46" s="6"/>
      <c r="I46" s="6"/>
      <c r="J46" s="7"/>
      <c r="K46" s="7"/>
      <c r="L46" s="7"/>
      <c r="M46" s="7"/>
      <c r="N46" s="7"/>
    </row>
    <row r="47" spans="8:12" ht="15">
      <c r="H47" s="25"/>
      <c r="I47" s="25"/>
      <c r="J47" s="25"/>
      <c r="L47" s="25"/>
    </row>
    <row r="48" spans="8:12" ht="15">
      <c r="H48" s="25"/>
      <c r="I48" s="25"/>
      <c r="J48" s="25"/>
      <c r="L48" s="25"/>
    </row>
    <row r="49" spans="8:12" ht="15">
      <c r="H49" s="25"/>
      <c r="I49" s="25"/>
      <c r="J49" s="25"/>
      <c r="L49" s="25"/>
    </row>
    <row r="50" spans="8:12" ht="15">
      <c r="H50" s="25"/>
      <c r="I50" s="25"/>
      <c r="J50" s="25"/>
      <c r="K50" s="25"/>
      <c r="L50" s="25"/>
    </row>
    <row r="51" spans="4:12" ht="15">
      <c r="D51" s="25"/>
      <c r="E51" s="25"/>
      <c r="F51" s="25"/>
      <c r="G51" s="25"/>
      <c r="H51" s="25"/>
      <c r="I51" s="25"/>
      <c r="J51" s="25"/>
      <c r="L51" s="25"/>
    </row>
    <row r="52" spans="4:12" ht="15">
      <c r="D52" s="25"/>
      <c r="E52" s="205"/>
      <c r="F52" s="205"/>
      <c r="G52" s="25"/>
      <c r="H52" s="25"/>
      <c r="I52" s="25"/>
      <c r="J52" s="25"/>
      <c r="L52" s="25"/>
    </row>
    <row r="53" spans="4:12" ht="15">
      <c r="D53" s="25"/>
      <c r="E53" s="204"/>
      <c r="F53" s="204"/>
      <c r="G53" s="204"/>
      <c r="H53" s="204"/>
      <c r="I53" s="25"/>
      <c r="J53" s="25"/>
      <c r="L53" s="25"/>
    </row>
    <row r="54" spans="4:12" ht="15">
      <c r="D54" s="25"/>
      <c r="E54" s="25"/>
      <c r="F54" s="25"/>
      <c r="G54" s="25"/>
      <c r="H54" s="25"/>
      <c r="I54" s="25"/>
      <c r="J54" s="25"/>
      <c r="L54" s="25"/>
    </row>
    <row r="55" spans="4:12" ht="15">
      <c r="D55" s="25"/>
      <c r="E55" s="204"/>
      <c r="F55" s="204"/>
      <c r="G55" s="204"/>
      <c r="H55" s="204"/>
      <c r="I55" s="25"/>
      <c r="J55" s="25"/>
      <c r="L55" s="25"/>
    </row>
    <row r="56" spans="4:12" ht="15">
      <c r="D56" s="25"/>
      <c r="E56" s="25"/>
      <c r="F56" s="25"/>
      <c r="G56" s="25"/>
      <c r="H56" s="25"/>
      <c r="I56" s="25"/>
      <c r="J56" s="25"/>
      <c r="L56" s="25"/>
    </row>
    <row r="57" spans="4:12" ht="15">
      <c r="D57" s="25"/>
      <c r="E57" s="204"/>
      <c r="F57" s="204"/>
      <c r="G57" s="204"/>
      <c r="H57" s="204"/>
      <c r="I57" s="25"/>
      <c r="J57" s="25"/>
      <c r="L57" s="25"/>
    </row>
    <row r="58" spans="5:7" ht="14.25">
      <c r="E58" s="202"/>
      <c r="F58" s="202"/>
      <c r="G58" s="202"/>
    </row>
    <row r="60" spans="5:7" ht="14.25">
      <c r="E60" s="202"/>
      <c r="F60" s="202"/>
      <c r="G60" s="202"/>
    </row>
    <row r="62" spans="5:7" ht="14.25">
      <c r="E62" s="202"/>
      <c r="F62" s="202"/>
      <c r="G62" s="202"/>
    </row>
    <row r="64" spans="5:6" ht="12.75">
      <c r="E64" s="203"/>
      <c r="F64" s="203"/>
    </row>
    <row r="65" spans="5:8" ht="14.25">
      <c r="E65" s="202"/>
      <c r="F65" s="202"/>
      <c r="G65" s="202"/>
      <c r="H65" s="202"/>
    </row>
    <row r="67" spans="5:8" ht="14.25">
      <c r="E67" s="202"/>
      <c r="F67" s="202"/>
      <c r="G67" s="202"/>
      <c r="H67" s="202"/>
    </row>
    <row r="69" spans="5:8" ht="14.25">
      <c r="E69" s="202"/>
      <c r="F69" s="202"/>
      <c r="G69" s="202"/>
      <c r="H69" s="202"/>
    </row>
  </sheetData>
  <sheetProtection/>
  <mergeCells count="11">
    <mergeCell ref="E52:F52"/>
    <mergeCell ref="E53:H53"/>
    <mergeCell ref="E65:H65"/>
    <mergeCell ref="E67:H67"/>
    <mergeCell ref="E69:H69"/>
    <mergeCell ref="E58:G58"/>
    <mergeCell ref="E60:G60"/>
    <mergeCell ref="E62:G62"/>
    <mergeCell ref="E64:F64"/>
    <mergeCell ref="E55:H55"/>
    <mergeCell ref="E57:H5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4" s="2" customFormat="1" ht="19.5" customHeight="1"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s="5" customFormat="1" ht="19.5" customHeight="1">
      <c r="B2" s="6" t="s">
        <v>24</v>
      </c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spans="2:14" s="5" customFormat="1" ht="19.5" customHeight="1">
      <c r="B3" s="6" t="s">
        <v>0</v>
      </c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</row>
    <row r="4" spans="2:14" s="5" customFormat="1" ht="19.5" customHeight="1">
      <c r="B4" s="6" t="s">
        <v>55</v>
      </c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2:14" s="5" customFormat="1" ht="19.5" customHeight="1"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</row>
    <row r="6" spans="2:14" s="5" customFormat="1" ht="24.75" customHeight="1">
      <c r="B6" s="9" t="s">
        <v>1</v>
      </c>
      <c r="C6" s="10" t="s">
        <v>2</v>
      </c>
      <c r="D6" s="10" t="s">
        <v>3</v>
      </c>
      <c r="E6" s="12" t="s">
        <v>4</v>
      </c>
      <c r="F6" s="118" t="s">
        <v>88</v>
      </c>
      <c r="G6" s="119" t="s">
        <v>6</v>
      </c>
      <c r="H6" s="119" t="s">
        <v>7</v>
      </c>
      <c r="I6" s="119" t="s">
        <v>8</v>
      </c>
      <c r="J6" s="119"/>
      <c r="K6" s="119" t="s">
        <v>10</v>
      </c>
      <c r="L6" s="120" t="s">
        <v>9</v>
      </c>
      <c r="M6" s="119" t="s">
        <v>11</v>
      </c>
      <c r="N6" s="13"/>
    </row>
    <row r="7" spans="2:14" s="5" customFormat="1" ht="19.5" customHeight="1">
      <c r="B7" s="15">
        <v>1</v>
      </c>
      <c r="C7" s="16"/>
      <c r="D7" s="24" t="s">
        <v>73</v>
      </c>
      <c r="E7" s="18" t="s">
        <v>59</v>
      </c>
      <c r="F7" s="18" t="s">
        <v>12</v>
      </c>
      <c r="G7" s="19">
        <v>112</v>
      </c>
      <c r="H7" s="19">
        <v>125</v>
      </c>
      <c r="I7" s="19">
        <v>125</v>
      </c>
      <c r="J7" s="19"/>
      <c r="K7" s="19"/>
      <c r="L7" s="121">
        <f>SUM(G7:I7)</f>
        <v>362</v>
      </c>
      <c r="M7" s="20">
        <v>1</v>
      </c>
      <c r="N7" s="13"/>
    </row>
    <row r="8" spans="2:14" s="5" customFormat="1" ht="19.5" customHeight="1">
      <c r="B8" s="15">
        <f aca="true" t="shared" si="0" ref="B8:B19">B7+1</f>
        <v>2</v>
      </c>
      <c r="C8" s="16"/>
      <c r="D8" s="17" t="s">
        <v>72</v>
      </c>
      <c r="E8" s="18" t="s">
        <v>87</v>
      </c>
      <c r="F8" s="18" t="s">
        <v>14</v>
      </c>
      <c r="G8" s="19">
        <v>67</v>
      </c>
      <c r="H8" s="19">
        <v>180</v>
      </c>
      <c r="I8" s="19">
        <v>90</v>
      </c>
      <c r="J8" s="19"/>
      <c r="K8" s="19"/>
      <c r="L8" s="121">
        <f>SUM(G8:I8)</f>
        <v>337</v>
      </c>
      <c r="M8" s="20">
        <v>2</v>
      </c>
      <c r="N8" s="13"/>
    </row>
    <row r="9" spans="1:13" ht="19.5" customHeight="1">
      <c r="A9" s="8"/>
      <c r="B9" s="15">
        <f t="shared" si="0"/>
        <v>3</v>
      </c>
      <c r="C9" s="16"/>
      <c r="D9" s="17" t="s">
        <v>78</v>
      </c>
      <c r="E9" s="18" t="s">
        <v>17</v>
      </c>
      <c r="F9" s="18" t="s">
        <v>14</v>
      </c>
      <c r="G9" s="19">
        <v>59</v>
      </c>
      <c r="H9" s="19">
        <v>69</v>
      </c>
      <c r="I9" s="19">
        <v>173</v>
      </c>
      <c r="J9" s="19"/>
      <c r="K9" s="19"/>
      <c r="L9" s="121">
        <f>SUM(G9:I9)</f>
        <v>301</v>
      </c>
      <c r="M9" s="20">
        <v>3</v>
      </c>
    </row>
    <row r="10" spans="1:13" ht="19.5" customHeight="1">
      <c r="A10" s="14"/>
      <c r="B10" s="15">
        <f t="shared" si="0"/>
        <v>4</v>
      </c>
      <c r="C10" s="16"/>
      <c r="D10" s="24" t="s">
        <v>77</v>
      </c>
      <c r="E10" s="18" t="s">
        <v>22</v>
      </c>
      <c r="F10" s="18" t="s">
        <v>14</v>
      </c>
      <c r="G10" s="19">
        <v>80</v>
      </c>
      <c r="H10" s="19">
        <v>78</v>
      </c>
      <c r="I10" s="19">
        <v>113</v>
      </c>
      <c r="J10" s="19"/>
      <c r="K10" s="19"/>
      <c r="L10" s="121">
        <f>SUM(G10:I10)</f>
        <v>271</v>
      </c>
      <c r="M10" s="23">
        <v>4</v>
      </c>
    </row>
    <row r="11" spans="1:13" ht="19.5" customHeight="1">
      <c r="A11" s="14"/>
      <c r="B11" s="15">
        <f t="shared" si="0"/>
        <v>5</v>
      </c>
      <c r="C11" s="22"/>
      <c r="D11" s="17" t="s">
        <v>76</v>
      </c>
      <c r="E11" s="18" t="s">
        <v>16</v>
      </c>
      <c r="F11" s="18" t="s">
        <v>14</v>
      </c>
      <c r="G11" s="22">
        <v>102</v>
      </c>
      <c r="H11" s="22">
        <v>84</v>
      </c>
      <c r="I11" s="22">
        <v>65</v>
      </c>
      <c r="J11" s="19"/>
      <c r="K11" s="22"/>
      <c r="L11" s="121">
        <f>SUM(G11:I11)</f>
        <v>251</v>
      </c>
      <c r="M11" s="23">
        <v>5</v>
      </c>
    </row>
    <row r="12" spans="1:13" ht="19.5" customHeight="1">
      <c r="A12" s="14"/>
      <c r="B12" s="15">
        <f t="shared" si="0"/>
        <v>6</v>
      </c>
      <c r="C12" s="16"/>
      <c r="D12" s="17" t="s">
        <v>75</v>
      </c>
      <c r="E12" s="18" t="s">
        <v>15</v>
      </c>
      <c r="F12" s="18" t="s">
        <v>14</v>
      </c>
      <c r="G12" s="22">
        <v>69</v>
      </c>
      <c r="H12" s="22">
        <v>70</v>
      </c>
      <c r="I12" s="22">
        <v>56</v>
      </c>
      <c r="J12" s="19"/>
      <c r="K12" s="22"/>
      <c r="L12" s="121">
        <f>SUM(G12:I12,I12)</f>
        <v>251</v>
      </c>
      <c r="M12" s="23">
        <v>6</v>
      </c>
    </row>
    <row r="13" spans="1:13" ht="19.5" customHeight="1">
      <c r="A13" s="14"/>
      <c r="B13" s="15">
        <f t="shared" si="0"/>
        <v>7</v>
      </c>
      <c r="C13" s="22"/>
      <c r="D13" s="21" t="s">
        <v>79</v>
      </c>
      <c r="E13" s="18" t="s">
        <v>13</v>
      </c>
      <c r="F13" s="18" t="s">
        <v>14</v>
      </c>
      <c r="G13" s="22">
        <v>65</v>
      </c>
      <c r="H13" s="22" t="s">
        <v>66</v>
      </c>
      <c r="I13" s="22">
        <v>173</v>
      </c>
      <c r="J13" s="19"/>
      <c r="K13" s="22"/>
      <c r="L13" s="121">
        <f>SUM(G13:I13)</f>
        <v>238</v>
      </c>
      <c r="M13" s="23">
        <v>7</v>
      </c>
    </row>
    <row r="14" spans="1:13" ht="19.5" customHeight="1">
      <c r="A14" s="14"/>
      <c r="B14" s="15">
        <f t="shared" si="0"/>
        <v>8</v>
      </c>
      <c r="C14" s="22"/>
      <c r="D14" s="24" t="s">
        <v>74</v>
      </c>
      <c r="E14" s="18" t="s">
        <v>86</v>
      </c>
      <c r="F14" s="18" t="s">
        <v>14</v>
      </c>
      <c r="G14" s="19">
        <v>119</v>
      </c>
      <c r="H14" s="19">
        <v>38</v>
      </c>
      <c r="I14" s="19">
        <v>51</v>
      </c>
      <c r="J14" s="19"/>
      <c r="K14" s="19"/>
      <c r="L14" s="121">
        <f>SUM(G14:I14)</f>
        <v>208</v>
      </c>
      <c r="M14" s="23">
        <v>8</v>
      </c>
    </row>
    <row r="15" spans="1:13" ht="19.5" customHeight="1">
      <c r="A15" s="14"/>
      <c r="B15" s="15">
        <f t="shared" si="0"/>
        <v>9</v>
      </c>
      <c r="C15" s="16"/>
      <c r="D15" s="17" t="s">
        <v>80</v>
      </c>
      <c r="E15" s="18" t="s">
        <v>60</v>
      </c>
      <c r="F15" s="18" t="s">
        <v>12</v>
      </c>
      <c r="G15" s="22">
        <v>117</v>
      </c>
      <c r="H15" s="22">
        <v>60</v>
      </c>
      <c r="I15" s="22">
        <v>0</v>
      </c>
      <c r="J15" s="19"/>
      <c r="K15" s="22"/>
      <c r="L15" s="121">
        <f>SUM(G15:I15)</f>
        <v>177</v>
      </c>
      <c r="M15" s="23">
        <v>9</v>
      </c>
    </row>
    <row r="16" spans="1:13" ht="19.5" customHeight="1">
      <c r="A16" s="14"/>
      <c r="B16" s="15">
        <f t="shared" si="0"/>
        <v>10</v>
      </c>
      <c r="C16" s="22"/>
      <c r="D16" s="17" t="s">
        <v>81</v>
      </c>
      <c r="E16" s="18" t="s">
        <v>65</v>
      </c>
      <c r="F16" s="18" t="s">
        <v>64</v>
      </c>
      <c r="G16" s="22">
        <v>47</v>
      </c>
      <c r="H16" s="22">
        <v>50</v>
      </c>
      <c r="I16" s="22">
        <v>62</v>
      </c>
      <c r="J16" s="19"/>
      <c r="K16" s="22"/>
      <c r="L16" s="121">
        <f>SUM(G16:I16)</f>
        <v>159</v>
      </c>
      <c r="M16" s="23">
        <v>10</v>
      </c>
    </row>
    <row r="17" spans="1:13" ht="19.5" customHeight="1">
      <c r="A17" s="14"/>
      <c r="B17" s="15">
        <f t="shared" si="0"/>
        <v>11</v>
      </c>
      <c r="C17" s="16"/>
      <c r="D17" s="24" t="s">
        <v>82</v>
      </c>
      <c r="E17" s="18" t="s">
        <v>85</v>
      </c>
      <c r="F17" s="18" t="s">
        <v>62</v>
      </c>
      <c r="G17" s="22">
        <v>60</v>
      </c>
      <c r="H17" s="22">
        <v>24</v>
      </c>
      <c r="I17" s="22">
        <v>54</v>
      </c>
      <c r="J17" s="19"/>
      <c r="K17" s="22"/>
      <c r="L17" s="121">
        <f>SUM(G17:I17)</f>
        <v>138</v>
      </c>
      <c r="M17" s="23">
        <v>11</v>
      </c>
    </row>
    <row r="18" spans="1:13" ht="19.5" customHeight="1">
      <c r="A18" s="14"/>
      <c r="B18" s="15">
        <f t="shared" si="0"/>
        <v>12</v>
      </c>
      <c r="C18" s="22"/>
      <c r="D18" s="24" t="s">
        <v>83</v>
      </c>
      <c r="E18" s="18" t="s">
        <v>63</v>
      </c>
      <c r="F18" s="18" t="s">
        <v>64</v>
      </c>
      <c r="G18" s="19">
        <v>49</v>
      </c>
      <c r="H18" s="19">
        <v>54</v>
      </c>
      <c r="I18" s="19">
        <v>78</v>
      </c>
      <c r="J18" s="19"/>
      <c r="K18" s="19"/>
      <c r="L18" s="121">
        <f>SUM(G18,I18)</f>
        <v>127</v>
      </c>
      <c r="M18" s="23">
        <v>12</v>
      </c>
    </row>
    <row r="19" spans="1:13" ht="19.5" customHeight="1">
      <c r="A19" s="14"/>
      <c r="B19" s="15">
        <f t="shared" si="0"/>
        <v>13</v>
      </c>
      <c r="C19" s="16"/>
      <c r="D19" s="24" t="s">
        <v>84</v>
      </c>
      <c r="E19" s="18" t="s">
        <v>61</v>
      </c>
      <c r="F19" s="18" t="s">
        <v>12</v>
      </c>
      <c r="G19" s="19">
        <v>55</v>
      </c>
      <c r="H19" s="19">
        <v>0</v>
      </c>
      <c r="I19" s="19">
        <v>0</v>
      </c>
      <c r="J19" s="19"/>
      <c r="K19" s="19"/>
      <c r="L19" s="121">
        <f>SUM(G19,H19:I19)</f>
        <v>55</v>
      </c>
      <c r="M19" s="23">
        <v>13</v>
      </c>
    </row>
    <row r="20" ht="16.5" customHeight="1">
      <c r="A20" s="14"/>
    </row>
    <row r="21" spans="4:12" ht="15">
      <c r="D21" s="25"/>
      <c r="E21" s="25"/>
      <c r="F21" s="106"/>
      <c r="G21" s="106"/>
      <c r="H21" s="106"/>
      <c r="I21" s="25"/>
      <c r="J21" s="25" t="s">
        <v>89</v>
      </c>
      <c r="L21" s="25"/>
    </row>
    <row r="22" spans="4:12" ht="15">
      <c r="D22" s="117" t="s">
        <v>104</v>
      </c>
      <c r="E22" s="25" t="s">
        <v>103</v>
      </c>
      <c r="F22" s="106"/>
      <c r="G22" s="106"/>
      <c r="H22" s="106"/>
      <c r="I22" s="171" t="s">
        <v>115</v>
      </c>
      <c r="J22" s="172"/>
      <c r="K22" s="171"/>
      <c r="L22" s="25"/>
    </row>
    <row r="23" spans="4:12" ht="15">
      <c r="D23" s="117"/>
      <c r="E23" s="25"/>
      <c r="F23" s="106"/>
      <c r="G23" s="106"/>
      <c r="H23" s="106"/>
      <c r="I23" s="171"/>
      <c r="J23" s="172"/>
      <c r="K23" s="171"/>
      <c r="L23" s="25"/>
    </row>
    <row r="24" spans="4:12" ht="15">
      <c r="D24" s="117" t="s">
        <v>99</v>
      </c>
      <c r="E24" s="25" t="s">
        <v>105</v>
      </c>
      <c r="F24" s="106"/>
      <c r="G24" s="106"/>
      <c r="H24" s="106"/>
      <c r="I24" s="171" t="s">
        <v>118</v>
      </c>
      <c r="J24" s="172"/>
      <c r="K24" s="171"/>
      <c r="L24" s="25"/>
    </row>
    <row r="25" spans="4:12" ht="15">
      <c r="D25" s="117"/>
      <c r="E25" s="25"/>
      <c r="F25" s="106"/>
      <c r="G25" s="106"/>
      <c r="H25" s="106"/>
      <c r="I25" s="171"/>
      <c r="J25" s="172"/>
      <c r="K25" s="171"/>
      <c r="L25" s="25"/>
    </row>
    <row r="26" spans="4:12" ht="15">
      <c r="D26" s="117" t="s">
        <v>100</v>
      </c>
      <c r="E26" s="25" t="s">
        <v>106</v>
      </c>
      <c r="F26" s="106"/>
      <c r="G26" s="106"/>
      <c r="H26" s="106"/>
      <c r="I26" s="171" t="s">
        <v>117</v>
      </c>
      <c r="J26" s="172"/>
      <c r="K26" s="171"/>
      <c r="L26" s="25"/>
    </row>
    <row r="27" ht="16.5" customHeight="1">
      <c r="A27" s="14"/>
    </row>
    <row r="28" ht="16.5" customHeight="1">
      <c r="A28" s="14"/>
    </row>
    <row r="29" ht="16.5" customHeight="1">
      <c r="A29" s="14"/>
    </row>
    <row r="30" spans="1:12" ht="16.5" customHeight="1">
      <c r="A30" s="14"/>
      <c r="B30" s="109"/>
      <c r="C30" s="109"/>
      <c r="D30" s="110"/>
      <c r="E30" s="110"/>
      <c r="F30" s="110"/>
      <c r="G30" s="110"/>
      <c r="H30" s="110"/>
      <c r="I30" s="110"/>
      <c r="J30" s="111"/>
      <c r="K30" s="109"/>
      <c r="L30" s="25"/>
    </row>
    <row r="31" spans="1:12" ht="16.5" customHeight="1">
      <c r="A31" s="14"/>
      <c r="B31" s="109"/>
      <c r="C31" s="112"/>
      <c r="D31" s="113"/>
      <c r="E31" s="114"/>
      <c r="F31" s="114"/>
      <c r="G31" s="111"/>
      <c r="H31" s="111"/>
      <c r="I31" s="111"/>
      <c r="J31" s="111"/>
      <c r="K31" s="111"/>
      <c r="L31" s="25"/>
    </row>
    <row r="32" spans="1:12" ht="16.5" customHeight="1">
      <c r="A32" s="14"/>
      <c r="D32" s="25"/>
      <c r="E32" s="204"/>
      <c r="F32" s="204"/>
      <c r="G32" s="204"/>
      <c r="H32" s="204"/>
      <c r="I32" s="25"/>
      <c r="J32" s="25"/>
      <c r="L32" s="25"/>
    </row>
    <row r="33" spans="1:12" ht="16.5" customHeight="1">
      <c r="A33" s="14"/>
      <c r="D33" s="25"/>
      <c r="E33" s="25"/>
      <c r="F33" s="25"/>
      <c r="G33" s="25"/>
      <c r="H33" s="25"/>
      <c r="I33" s="25"/>
      <c r="J33" s="25"/>
      <c r="L33" s="25"/>
    </row>
    <row r="34" spans="4:12" ht="16.5" customHeight="1">
      <c r="D34" s="25"/>
      <c r="E34" s="204"/>
      <c r="F34" s="204"/>
      <c r="G34" s="204"/>
      <c r="H34" s="204"/>
      <c r="I34" s="25"/>
      <c r="J34" s="25"/>
      <c r="L34" s="25"/>
    </row>
    <row r="35" spans="1:12" ht="16.5" customHeight="1">
      <c r="A35" s="14"/>
      <c r="D35" s="25"/>
      <c r="E35" s="25"/>
      <c r="F35" s="25"/>
      <c r="G35" s="25"/>
      <c r="H35" s="25"/>
      <c r="I35" s="25"/>
      <c r="J35" s="25"/>
      <c r="L35" s="25"/>
    </row>
    <row r="36" spans="4:12" ht="16.5" customHeight="1">
      <c r="D36" s="25"/>
      <c r="E36" s="204"/>
      <c r="F36" s="204"/>
      <c r="G36" s="204"/>
      <c r="H36" s="204"/>
      <c r="I36" s="25"/>
      <c r="J36" s="25"/>
      <c r="L36" s="25"/>
    </row>
    <row r="37" spans="5:7" ht="16.5" customHeight="1">
      <c r="E37" s="202"/>
      <c r="F37" s="202"/>
      <c r="G37" s="202"/>
    </row>
    <row r="38" ht="16.5" customHeight="1"/>
    <row r="39" spans="5:7" ht="16.5" customHeight="1">
      <c r="E39" s="202"/>
      <c r="F39" s="202"/>
      <c r="G39" s="202"/>
    </row>
    <row r="40" ht="16.5" customHeight="1"/>
    <row r="41" spans="5:7" ht="16.5" customHeight="1">
      <c r="E41" s="202"/>
      <c r="F41" s="202"/>
      <c r="G41" s="202"/>
    </row>
    <row r="42" ht="16.5" customHeight="1"/>
    <row r="43" spans="5:6" ht="16.5" customHeight="1">
      <c r="E43" s="203"/>
      <c r="F43" s="203"/>
    </row>
    <row r="44" spans="5:8" ht="14.25">
      <c r="E44" s="202"/>
      <c r="F44" s="202"/>
      <c r="G44" s="202"/>
      <c r="H44" s="202"/>
    </row>
    <row r="46" spans="5:8" ht="14.25">
      <c r="E46" s="202"/>
      <c r="F46" s="202"/>
      <c r="G46" s="202"/>
      <c r="H46" s="202"/>
    </row>
    <row r="48" spans="5:8" ht="14.25">
      <c r="E48" s="202"/>
      <c r="F48" s="202"/>
      <c r="G48" s="202"/>
      <c r="H48" s="202"/>
    </row>
  </sheetData>
  <sheetProtection/>
  <mergeCells count="10">
    <mergeCell ref="E32:H32"/>
    <mergeCell ref="E34:H34"/>
    <mergeCell ref="E46:H46"/>
    <mergeCell ref="E48:H48"/>
    <mergeCell ref="E36:H36"/>
    <mergeCell ref="E37:G37"/>
    <mergeCell ref="E39:G39"/>
    <mergeCell ref="E41:G41"/>
    <mergeCell ref="E43:F43"/>
    <mergeCell ref="E44:H4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69"/>
  <sheetViews>
    <sheetView zoomScalePageLayoutView="0" workbookViewId="0" topLeftCell="E13">
      <selection activeCell="P21" sqref="P21"/>
    </sheetView>
  </sheetViews>
  <sheetFormatPr defaultColWidth="9.140625" defaultRowHeight="12.75"/>
  <cols>
    <col min="1" max="1" width="2.421875" style="191" customWidth="1"/>
    <col min="2" max="2" width="3.57421875" style="191" customWidth="1"/>
    <col min="3" max="3" width="5.421875" style="191" customWidth="1"/>
    <col min="4" max="4" width="30.00390625" style="191" customWidth="1"/>
    <col min="5" max="5" width="11.7109375" style="191" customWidth="1"/>
    <col min="6" max="6" width="13.00390625" style="191" customWidth="1"/>
    <col min="7" max="7" width="20.57421875" style="191" customWidth="1"/>
    <col min="8" max="12" width="9.28125" style="191" customWidth="1"/>
    <col min="13" max="13" width="9.28125" style="193" customWidth="1"/>
    <col min="14" max="14" width="9.28125" style="191" customWidth="1"/>
    <col min="15" max="16384" width="9.140625" style="191" customWidth="1"/>
  </cols>
  <sheetData>
    <row r="1" spans="2:13" s="180" customFormat="1" ht="14.25" customHeight="1">
      <c r="B1" s="177"/>
      <c r="C1" s="177"/>
      <c r="D1" s="177"/>
      <c r="E1" s="177"/>
      <c r="F1" s="177"/>
      <c r="G1" s="178"/>
      <c r="H1" s="178"/>
      <c r="I1" s="177"/>
      <c r="J1" s="177"/>
      <c r="K1" s="177"/>
      <c r="L1" s="177"/>
      <c r="M1" s="179"/>
    </row>
    <row r="2" spans="2:14" s="180" customFormat="1" ht="18">
      <c r="B2" s="181" t="s">
        <v>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3"/>
      <c r="N2" s="184"/>
    </row>
    <row r="3" spans="2:14" s="180" customFormat="1" ht="18">
      <c r="B3" s="181" t="s">
        <v>24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  <c r="N3" s="184"/>
    </row>
    <row r="4" spans="2:14" s="180" customFormat="1" ht="18">
      <c r="B4" s="181" t="s">
        <v>0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3"/>
      <c r="N4" s="184"/>
    </row>
    <row r="5" spans="2:14" s="180" customFormat="1" ht="18">
      <c r="B5" s="181" t="s">
        <v>25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4"/>
    </row>
    <row r="6" spans="2:14" s="180" customFormat="1" ht="19.5" customHeight="1"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  <c r="N6" s="184"/>
    </row>
    <row r="7" spans="2:14" s="180" customFormat="1" ht="19.5" customHeight="1"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4"/>
    </row>
    <row r="8" spans="2:14" ht="19.5" customHeight="1" thickBot="1">
      <c r="B8" s="185"/>
      <c r="C8" s="185"/>
      <c r="D8" s="186"/>
      <c r="E8" s="187"/>
      <c r="F8" s="187"/>
      <c r="G8" s="187"/>
      <c r="H8" s="187"/>
      <c r="I8" s="187"/>
      <c r="J8" s="187"/>
      <c r="K8" s="188"/>
      <c r="L8" s="188"/>
      <c r="M8" s="189"/>
      <c r="N8" s="190"/>
    </row>
    <row r="9" spans="2:14" s="192" customFormat="1" ht="30" customHeight="1" thickBot="1">
      <c r="B9" s="129" t="s">
        <v>26</v>
      </c>
      <c r="C9" s="130" t="s">
        <v>2</v>
      </c>
      <c r="D9" s="131" t="s">
        <v>3</v>
      </c>
      <c r="E9" s="131" t="s">
        <v>4</v>
      </c>
      <c r="F9" s="132" t="s">
        <v>5</v>
      </c>
      <c r="G9" s="133" t="s">
        <v>27</v>
      </c>
      <c r="H9" s="134" t="s">
        <v>28</v>
      </c>
      <c r="I9" s="135" t="s">
        <v>29</v>
      </c>
      <c r="J9" s="136" t="s">
        <v>30</v>
      </c>
      <c r="K9" s="137" t="s">
        <v>31</v>
      </c>
      <c r="L9" s="138" t="s">
        <v>90</v>
      </c>
      <c r="M9" s="139" t="s">
        <v>9</v>
      </c>
      <c r="N9" s="140" t="s">
        <v>11</v>
      </c>
    </row>
    <row r="10" spans="2:14" s="13" customFormat="1" ht="19.5" customHeight="1">
      <c r="B10" s="141">
        <v>1</v>
      </c>
      <c r="C10" s="142"/>
      <c r="D10" s="143" t="s">
        <v>94</v>
      </c>
      <c r="E10" s="18" t="s">
        <v>97</v>
      </c>
      <c r="F10" s="107" t="s">
        <v>14</v>
      </c>
      <c r="G10" s="144" t="s">
        <v>67</v>
      </c>
      <c r="H10" s="145"/>
      <c r="I10" s="145">
        <v>544</v>
      </c>
      <c r="J10" s="146">
        <v>60</v>
      </c>
      <c r="K10" s="146" t="s">
        <v>91</v>
      </c>
      <c r="L10" s="146">
        <v>60</v>
      </c>
      <c r="M10" s="147">
        <f>L10+I10</f>
        <v>604</v>
      </c>
      <c r="N10" s="148">
        <v>1</v>
      </c>
    </row>
    <row r="11" spans="2:14" s="13" customFormat="1" ht="19.5" customHeight="1">
      <c r="B11" s="149">
        <f>B10+1</f>
        <v>2</v>
      </c>
      <c r="C11" s="142"/>
      <c r="D11" s="150" t="s">
        <v>93</v>
      </c>
      <c r="E11" s="18" t="s">
        <v>96</v>
      </c>
      <c r="F11" s="107" t="s">
        <v>14</v>
      </c>
      <c r="G11" s="154" t="s">
        <v>68</v>
      </c>
      <c r="H11" s="145"/>
      <c r="I11" s="145">
        <v>536</v>
      </c>
      <c r="J11" s="146">
        <v>54</v>
      </c>
      <c r="K11" s="155" t="s">
        <v>91</v>
      </c>
      <c r="L11" s="146">
        <v>54</v>
      </c>
      <c r="M11" s="147">
        <f>L11+I11</f>
        <v>590</v>
      </c>
      <c r="N11" s="156">
        <v>2</v>
      </c>
    </row>
    <row r="12" spans="2:14" s="13" customFormat="1" ht="19.5" customHeight="1">
      <c r="B12" s="149">
        <f>B11+1</f>
        <v>3</v>
      </c>
      <c r="C12" s="142"/>
      <c r="D12" s="24" t="s">
        <v>82</v>
      </c>
      <c r="E12" s="18" t="s">
        <v>85</v>
      </c>
      <c r="F12" s="107" t="s">
        <v>14</v>
      </c>
      <c r="G12" s="154" t="s">
        <v>69</v>
      </c>
      <c r="H12" s="145"/>
      <c r="I12" s="145">
        <v>516</v>
      </c>
      <c r="J12" s="146">
        <v>55</v>
      </c>
      <c r="K12" s="155" t="s">
        <v>91</v>
      </c>
      <c r="L12" s="146">
        <v>55</v>
      </c>
      <c r="M12" s="147">
        <f>L12+I12</f>
        <v>571</v>
      </c>
      <c r="N12" s="156">
        <v>3</v>
      </c>
    </row>
    <row r="13" spans="2:14" s="13" customFormat="1" ht="19.5" customHeight="1">
      <c r="B13" s="149">
        <f>B12+1</f>
        <v>4</v>
      </c>
      <c r="C13" s="142"/>
      <c r="D13" s="150" t="s">
        <v>92</v>
      </c>
      <c r="E13" s="18" t="s">
        <v>95</v>
      </c>
      <c r="F13" s="107" t="s">
        <v>14</v>
      </c>
      <c r="G13" s="154" t="s">
        <v>71</v>
      </c>
      <c r="H13" s="145"/>
      <c r="I13" s="145">
        <v>496</v>
      </c>
      <c r="J13" s="146">
        <v>64</v>
      </c>
      <c r="K13" s="155" t="s">
        <v>91</v>
      </c>
      <c r="L13" s="146">
        <v>64</v>
      </c>
      <c r="M13" s="147">
        <f>L13+I13</f>
        <v>560</v>
      </c>
      <c r="N13" s="157">
        <v>4</v>
      </c>
    </row>
    <row r="14" spans="2:14" s="13" customFormat="1" ht="19.5" customHeight="1">
      <c r="B14" s="149">
        <f>B13+1</f>
        <v>5</v>
      </c>
      <c r="C14" s="142"/>
      <c r="D14" s="17" t="s">
        <v>81</v>
      </c>
      <c r="E14" s="18" t="s">
        <v>65</v>
      </c>
      <c r="F14" s="107" t="s">
        <v>64</v>
      </c>
      <c r="G14" s="154" t="s">
        <v>70</v>
      </c>
      <c r="H14" s="145"/>
      <c r="I14" s="145">
        <v>427</v>
      </c>
      <c r="J14" s="146">
        <v>0</v>
      </c>
      <c r="K14" s="155" t="s">
        <v>91</v>
      </c>
      <c r="L14" s="146">
        <v>0</v>
      </c>
      <c r="M14" s="147" t="s">
        <v>91</v>
      </c>
      <c r="N14" s="157">
        <v>5</v>
      </c>
    </row>
    <row r="15" spans="10:13" ht="19.5" customHeight="1">
      <c r="J15" s="193"/>
      <c r="K15" s="194"/>
      <c r="M15" s="191"/>
    </row>
    <row r="16" spans="10:13" ht="23.25" customHeight="1">
      <c r="J16" s="193"/>
      <c r="K16" s="194"/>
      <c r="M16" s="191"/>
    </row>
    <row r="17" spans="8:14" s="128" customFormat="1" ht="19.5" customHeight="1">
      <c r="H17" s="151" t="s">
        <v>113</v>
      </c>
      <c r="J17" s="152"/>
      <c r="M17" s="151" t="s">
        <v>89</v>
      </c>
      <c r="N17" s="151"/>
    </row>
    <row r="18" spans="4:14" s="128" customFormat="1" ht="19.5" customHeight="1">
      <c r="D18" s="153" t="s">
        <v>104</v>
      </c>
      <c r="E18" s="128" t="s">
        <v>103</v>
      </c>
      <c r="G18" s="151"/>
      <c r="H18" s="25" t="s">
        <v>115</v>
      </c>
      <c r="J18" s="152"/>
      <c r="L18" s="171" t="s">
        <v>120</v>
      </c>
      <c r="M18" s="172"/>
      <c r="N18" s="171"/>
    </row>
    <row r="19" spans="4:14" s="128" customFormat="1" ht="19.5" customHeight="1">
      <c r="D19" s="153"/>
      <c r="G19" s="25"/>
      <c r="H19" s="25"/>
      <c r="J19" s="152"/>
      <c r="L19" s="171"/>
      <c r="M19" s="172"/>
      <c r="N19" s="171"/>
    </row>
    <row r="20" spans="4:14" s="128" customFormat="1" ht="19.5" customHeight="1">
      <c r="D20" s="153" t="s">
        <v>99</v>
      </c>
      <c r="E20" s="128" t="s">
        <v>98</v>
      </c>
      <c r="G20" s="25"/>
      <c r="H20" s="25" t="s">
        <v>114</v>
      </c>
      <c r="J20" s="152"/>
      <c r="L20" s="171" t="s">
        <v>118</v>
      </c>
      <c r="M20" s="172"/>
      <c r="N20" s="171"/>
    </row>
    <row r="21" spans="4:14" s="128" customFormat="1" ht="19.5" customHeight="1">
      <c r="D21" s="153"/>
      <c r="G21" s="25"/>
      <c r="H21" s="25"/>
      <c r="J21" s="152"/>
      <c r="L21" s="171"/>
      <c r="M21" s="172"/>
      <c r="N21" s="171"/>
    </row>
    <row r="22" spans="4:14" s="128" customFormat="1" ht="19.5" customHeight="1">
      <c r="D22" s="153" t="s">
        <v>100</v>
      </c>
      <c r="E22" s="128" t="s">
        <v>102</v>
      </c>
      <c r="G22" s="25"/>
      <c r="H22" s="25" t="s">
        <v>101</v>
      </c>
      <c r="J22" s="152"/>
      <c r="L22" s="171" t="s">
        <v>117</v>
      </c>
      <c r="M22" s="172"/>
      <c r="N22" s="171"/>
    </row>
    <row r="23" spans="7:11" s="128" customFormat="1" ht="19.5" customHeight="1">
      <c r="G23" s="25"/>
      <c r="J23" s="152"/>
      <c r="K23" s="122"/>
    </row>
    <row r="24" spans="5:13" ht="19.5" customHeight="1">
      <c r="E24" s="123"/>
      <c r="F24" s="124"/>
      <c r="J24" s="125"/>
      <c r="M24" s="123"/>
    </row>
    <row r="25" ht="13.5">
      <c r="M25" s="191"/>
    </row>
    <row r="26" spans="4:10" ht="17.25">
      <c r="D26" s="1"/>
      <c r="E26" s="1"/>
      <c r="F26" s="1"/>
      <c r="G26" s="1"/>
      <c r="H26" s="1"/>
      <c r="I26" s="1"/>
      <c r="J26" s="1"/>
    </row>
    <row r="27" spans="4:10" ht="17.25">
      <c r="D27" s="1"/>
      <c r="E27" s="1"/>
      <c r="F27" s="1"/>
      <c r="G27" s="1"/>
      <c r="H27" s="1"/>
      <c r="I27" s="1"/>
      <c r="J27" s="1"/>
    </row>
    <row r="28" spans="4:10" ht="17.25">
      <c r="D28" s="1"/>
      <c r="E28" s="1"/>
      <c r="F28" s="1"/>
      <c r="G28" s="1"/>
      <c r="H28" s="1"/>
      <c r="I28" s="1"/>
      <c r="J28" s="1"/>
    </row>
    <row r="29" spans="4:10" ht="17.25">
      <c r="D29" s="1"/>
      <c r="E29" s="1"/>
      <c r="F29" s="1"/>
      <c r="G29" s="1"/>
      <c r="H29" s="1"/>
      <c r="I29" s="1"/>
      <c r="J29" s="1"/>
    </row>
    <row r="30" spans="4:10" ht="17.25">
      <c r="D30" s="1"/>
      <c r="E30" s="1"/>
      <c r="F30" s="1"/>
      <c r="G30" s="1"/>
      <c r="H30" s="1"/>
      <c r="I30" s="1"/>
      <c r="J30" s="1"/>
    </row>
    <row r="31" spans="4:10" ht="17.25">
      <c r="D31" s="1"/>
      <c r="E31" s="1"/>
      <c r="F31" s="1"/>
      <c r="G31" s="1"/>
      <c r="H31" s="1"/>
      <c r="I31" s="1"/>
      <c r="J31" s="1"/>
    </row>
    <row r="32" spans="4:10" ht="17.25">
      <c r="D32" s="1"/>
      <c r="E32" s="1"/>
      <c r="F32" s="1"/>
      <c r="G32" s="1"/>
      <c r="H32" s="1"/>
      <c r="I32" s="1"/>
      <c r="J32" s="1"/>
    </row>
    <row r="33" spans="4:10" ht="17.25">
      <c r="D33" s="1"/>
      <c r="E33" s="1"/>
      <c r="F33" s="1"/>
      <c r="G33" s="1"/>
      <c r="H33" s="1"/>
      <c r="I33" s="1"/>
      <c r="J33" s="1"/>
    </row>
    <row r="34" spans="4:10" ht="17.25">
      <c r="D34" s="1"/>
      <c r="E34" s="1"/>
      <c r="F34" s="1"/>
      <c r="G34" s="1"/>
      <c r="H34" s="1"/>
      <c r="I34" s="1"/>
      <c r="J34" s="1"/>
    </row>
    <row r="35" spans="4:10" ht="17.25">
      <c r="D35" s="1"/>
      <c r="E35" s="1"/>
      <c r="F35" s="1"/>
      <c r="G35" s="1"/>
      <c r="H35" s="1"/>
      <c r="I35" s="1"/>
      <c r="J35" s="1"/>
    </row>
    <row r="36" spans="4:10" ht="17.25">
      <c r="D36" s="1"/>
      <c r="E36" s="1"/>
      <c r="F36" s="1"/>
      <c r="G36" s="1"/>
      <c r="H36" s="1"/>
      <c r="I36" s="1"/>
      <c r="J36" s="1"/>
    </row>
    <row r="37" spans="4:10" ht="17.25">
      <c r="D37" s="1"/>
      <c r="E37" s="1"/>
      <c r="F37" s="1"/>
      <c r="G37" s="1"/>
      <c r="H37" s="1"/>
      <c r="I37" s="1"/>
      <c r="J37" s="1"/>
    </row>
    <row r="38" spans="4:10" ht="17.25">
      <c r="D38" s="1"/>
      <c r="E38" s="1"/>
      <c r="F38" s="1"/>
      <c r="G38" s="1"/>
      <c r="H38" s="1"/>
      <c r="I38" s="1"/>
      <c r="J38" s="1"/>
    </row>
    <row r="39" spans="4:10" ht="17.25">
      <c r="D39" s="1"/>
      <c r="E39" s="1"/>
      <c r="F39" s="1"/>
      <c r="G39" s="1"/>
      <c r="H39" s="1"/>
      <c r="I39" s="1"/>
      <c r="J39" s="1"/>
    </row>
    <row r="40" spans="4:10" ht="17.25">
      <c r="D40" s="1"/>
      <c r="E40" s="1"/>
      <c r="F40" s="1"/>
      <c r="G40" s="1"/>
      <c r="H40" s="1"/>
      <c r="I40" s="1"/>
      <c r="J40" s="1"/>
    </row>
    <row r="41" spans="4:10" ht="17.25">
      <c r="D41" s="1"/>
      <c r="E41" s="1"/>
      <c r="F41" s="1"/>
      <c r="G41" s="1"/>
      <c r="H41" s="1"/>
      <c r="I41" s="1"/>
      <c r="J41" s="1"/>
    </row>
    <row r="42" spans="4:10" ht="17.25">
      <c r="D42" s="1"/>
      <c r="E42" s="1"/>
      <c r="F42" s="1"/>
      <c r="G42" s="1"/>
      <c r="H42" s="1"/>
      <c r="I42" s="1"/>
      <c r="J42" s="1"/>
    </row>
    <row r="43" spans="4:10" ht="17.25">
      <c r="D43" s="1"/>
      <c r="E43" s="1"/>
      <c r="F43" s="1"/>
      <c r="G43" s="1"/>
      <c r="H43" s="1"/>
      <c r="I43" s="1"/>
      <c r="J43" s="1"/>
    </row>
    <row r="44" spans="4:10" ht="17.25">
      <c r="D44" s="1"/>
      <c r="E44" s="1"/>
      <c r="F44" s="1"/>
      <c r="G44" s="1"/>
      <c r="H44" s="1"/>
      <c r="I44" s="1"/>
      <c r="J44" s="1"/>
    </row>
    <row r="45" spans="4:10" ht="17.25">
      <c r="D45" s="1"/>
      <c r="E45" s="1"/>
      <c r="F45" s="1"/>
      <c r="G45" s="1"/>
      <c r="H45" s="1"/>
      <c r="I45" s="1"/>
      <c r="J45" s="1"/>
    </row>
    <row r="46" spans="4:10" ht="17.25">
      <c r="D46" s="1"/>
      <c r="E46" s="1"/>
      <c r="F46" s="1"/>
      <c r="G46" s="1"/>
      <c r="H46" s="1"/>
      <c r="I46" s="1"/>
      <c r="J46" s="1"/>
    </row>
    <row r="47" spans="4:10" ht="17.25">
      <c r="D47" s="1"/>
      <c r="E47" s="1"/>
      <c r="F47" s="1"/>
      <c r="G47" s="1"/>
      <c r="H47" s="1"/>
      <c r="I47" s="1"/>
      <c r="J47" s="1"/>
    </row>
    <row r="48" spans="4:10" ht="17.25">
      <c r="D48" s="1"/>
      <c r="E48" s="1"/>
      <c r="F48" s="1"/>
      <c r="G48" s="1"/>
      <c r="H48" s="1"/>
      <c r="I48" s="1"/>
      <c r="J48" s="1"/>
    </row>
    <row r="49" spans="4:10" ht="17.25">
      <c r="D49" s="1"/>
      <c r="E49" s="1"/>
      <c r="F49" s="1"/>
      <c r="G49" s="1"/>
      <c r="H49" s="1"/>
      <c r="I49" s="1"/>
      <c r="J49" s="1"/>
    </row>
    <row r="50" spans="4:10" ht="17.25">
      <c r="D50" s="1"/>
      <c r="E50" s="1"/>
      <c r="F50" s="1"/>
      <c r="G50" s="1"/>
      <c r="H50" s="1"/>
      <c r="I50" s="1"/>
      <c r="J50" s="1"/>
    </row>
    <row r="51" spans="4:10" ht="17.25">
      <c r="D51" s="1"/>
      <c r="E51" s="1"/>
      <c r="F51" s="1"/>
      <c r="G51" s="1"/>
      <c r="H51" s="1"/>
      <c r="I51" s="1"/>
      <c r="J51" s="1"/>
    </row>
    <row r="52" spans="4:10" ht="17.25">
      <c r="D52" s="1"/>
      <c r="E52" s="1"/>
      <c r="F52" s="1"/>
      <c r="G52" s="1"/>
      <c r="H52" s="1"/>
      <c r="I52" s="1"/>
      <c r="J52" s="1"/>
    </row>
    <row r="53" spans="4:10" ht="17.25">
      <c r="D53" s="1"/>
      <c r="E53" s="1"/>
      <c r="F53" s="1"/>
      <c r="G53" s="1"/>
      <c r="H53" s="1"/>
      <c r="I53" s="1"/>
      <c r="J53" s="1"/>
    </row>
    <row r="54" spans="4:10" ht="17.25">
      <c r="D54" s="1"/>
      <c r="E54" s="1"/>
      <c r="F54" s="1"/>
      <c r="G54" s="1"/>
      <c r="H54" s="1"/>
      <c r="I54" s="1"/>
      <c r="J54" s="1"/>
    </row>
    <row r="55" spans="4:10" ht="17.25">
      <c r="D55" s="1"/>
      <c r="E55" s="1"/>
      <c r="F55" s="1"/>
      <c r="G55" s="1"/>
      <c r="H55" s="1"/>
      <c r="I55" s="1"/>
      <c r="J55" s="1"/>
    </row>
    <row r="56" spans="4:10" ht="17.25">
      <c r="D56" s="1"/>
      <c r="E56" s="1"/>
      <c r="F56" s="1"/>
      <c r="G56" s="1"/>
      <c r="H56" s="1"/>
      <c r="I56" s="1"/>
      <c r="J56" s="1"/>
    </row>
    <row r="57" spans="4:10" ht="17.25">
      <c r="D57" s="1"/>
      <c r="E57" s="207"/>
      <c r="F57" s="207"/>
      <c r="G57" s="207"/>
      <c r="H57" s="207"/>
      <c r="I57" s="1"/>
      <c r="J57" s="1"/>
    </row>
    <row r="58" spans="4:7" ht="16.5">
      <c r="D58" s="124"/>
      <c r="E58" s="206"/>
      <c r="F58" s="206"/>
      <c r="G58" s="206"/>
    </row>
    <row r="60" spans="5:7" ht="16.5">
      <c r="E60" s="206"/>
      <c r="F60" s="208"/>
      <c r="G60" s="208"/>
    </row>
    <row r="62" spans="5:7" ht="16.5">
      <c r="E62" s="206"/>
      <c r="F62" s="208"/>
      <c r="G62" s="208"/>
    </row>
    <row r="64" spans="5:6" ht="13.5">
      <c r="E64" s="209"/>
      <c r="F64" s="209"/>
    </row>
    <row r="65" spans="5:8" ht="16.5">
      <c r="E65" s="206"/>
      <c r="F65" s="206"/>
      <c r="G65" s="206"/>
      <c r="H65" s="206"/>
    </row>
    <row r="67" spans="5:8" ht="16.5">
      <c r="E67" s="206"/>
      <c r="F67" s="206"/>
      <c r="G67" s="206"/>
      <c r="H67" s="206"/>
    </row>
    <row r="69" spans="5:8" ht="16.5">
      <c r="E69" s="206"/>
      <c r="F69" s="206"/>
      <c r="G69" s="206"/>
      <c r="H69" s="206"/>
    </row>
  </sheetData>
  <sheetProtection/>
  <mergeCells count="8">
    <mergeCell ref="E65:H65"/>
    <mergeCell ref="E67:H67"/>
    <mergeCell ref="E69:H69"/>
    <mergeCell ref="E57:H57"/>
    <mergeCell ref="E58:G58"/>
    <mergeCell ref="E60:G60"/>
    <mergeCell ref="E62:G62"/>
    <mergeCell ref="E64:F64"/>
  </mergeCells>
  <printOptions/>
  <pageMargins left="0.5" right="0.2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2.421875" style="69" customWidth="1"/>
    <col min="2" max="2" width="5.57421875" style="69" customWidth="1"/>
    <col min="3" max="3" width="7.57421875" style="69" customWidth="1"/>
    <col min="4" max="4" width="24.28125" style="69" customWidth="1"/>
    <col min="5" max="5" width="11.7109375" style="69" customWidth="1"/>
    <col min="6" max="6" width="10.00390625" style="69" customWidth="1"/>
    <col min="7" max="7" width="8.421875" style="69" customWidth="1"/>
    <col min="8" max="8" width="11.00390625" style="69" customWidth="1"/>
    <col min="9" max="9" width="9.00390625" style="69" customWidth="1"/>
    <col min="10" max="10" width="11.00390625" style="69" customWidth="1"/>
    <col min="11" max="11" width="9.421875" style="69" customWidth="1"/>
    <col min="12" max="12" width="11.00390625" style="69" customWidth="1"/>
    <col min="13" max="13" width="9.140625" style="199" customWidth="1"/>
    <col min="14" max="16384" width="9.140625" style="69" customWidth="1"/>
  </cols>
  <sheetData>
    <row r="1" spans="2:13" s="184" customFormat="1" ht="14.25" customHeight="1"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2:14" s="184" customFormat="1" ht="18" customHeight="1">
      <c r="B2" s="212" t="s">
        <v>23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2:14" s="184" customFormat="1" ht="18" customHeight="1">
      <c r="B3" s="212" t="s">
        <v>24</v>
      </c>
      <c r="C3" s="212"/>
      <c r="D3" s="212"/>
      <c r="E3" s="212"/>
      <c r="F3" s="212"/>
      <c r="G3" s="212"/>
      <c r="H3" s="212"/>
      <c r="I3" s="212"/>
      <c r="J3" s="212"/>
      <c r="K3" s="213"/>
      <c r="L3" s="213"/>
      <c r="M3" s="213"/>
      <c r="N3" s="213"/>
    </row>
    <row r="4" spans="2:13" s="184" customFormat="1" ht="18" customHeight="1">
      <c r="B4" s="181" t="s">
        <v>0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3"/>
    </row>
    <row r="5" spans="2:13" s="184" customFormat="1" ht="18" customHeight="1">
      <c r="B5" s="214" t="s">
        <v>32</v>
      </c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2:13" s="184" customFormat="1" ht="14.25" customHeight="1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2:16" s="128" customFormat="1" ht="31.5" customHeight="1">
      <c r="B7" s="158" t="s">
        <v>26</v>
      </c>
      <c r="C7" s="158" t="s">
        <v>33</v>
      </c>
      <c r="D7" s="159" t="s">
        <v>3</v>
      </c>
      <c r="E7" s="159" t="s">
        <v>4</v>
      </c>
      <c r="F7" s="159" t="s">
        <v>5</v>
      </c>
      <c r="G7" s="159" t="s">
        <v>6</v>
      </c>
      <c r="H7" s="159" t="s">
        <v>7</v>
      </c>
      <c r="I7" s="159" t="s">
        <v>8</v>
      </c>
      <c r="J7" s="160" t="s">
        <v>34</v>
      </c>
      <c r="K7" s="159" t="s">
        <v>35</v>
      </c>
      <c r="L7" s="159" t="s">
        <v>9</v>
      </c>
      <c r="M7" s="159" t="s">
        <v>36</v>
      </c>
      <c r="N7" s="196"/>
      <c r="O7" s="196"/>
      <c r="P7" s="197"/>
    </row>
    <row r="8" spans="2:16" s="128" customFormat="1" ht="19.5" customHeight="1">
      <c r="B8" s="163">
        <v>1</v>
      </c>
      <c r="C8" s="158"/>
      <c r="D8" s="161" t="s">
        <v>111</v>
      </c>
      <c r="E8" s="162" t="s">
        <v>37</v>
      </c>
      <c r="F8" s="163" t="s">
        <v>14</v>
      </c>
      <c r="G8" s="163">
        <v>979</v>
      </c>
      <c r="H8" s="163">
        <v>1000</v>
      </c>
      <c r="I8" s="163">
        <v>1000</v>
      </c>
      <c r="J8" s="163">
        <f>SUM(G8:I8)</f>
        <v>2979</v>
      </c>
      <c r="K8" s="163">
        <v>783</v>
      </c>
      <c r="L8" s="163">
        <f>SUM(J8:K8)</f>
        <v>3762</v>
      </c>
      <c r="M8" s="164">
        <v>1</v>
      </c>
      <c r="N8" s="198"/>
      <c r="O8" s="196"/>
      <c r="P8" s="197"/>
    </row>
    <row r="9" spans="2:16" s="128" customFormat="1" ht="19.5" customHeight="1">
      <c r="B9" s="163">
        <v>2</v>
      </c>
      <c r="C9" s="163"/>
      <c r="D9" s="17" t="s">
        <v>72</v>
      </c>
      <c r="E9" s="18" t="s">
        <v>87</v>
      </c>
      <c r="F9" s="163" t="s">
        <v>14</v>
      </c>
      <c r="G9" s="163">
        <v>1000</v>
      </c>
      <c r="H9" s="163">
        <v>839</v>
      </c>
      <c r="I9" s="163">
        <v>807</v>
      </c>
      <c r="J9" s="163">
        <f>SUM(G9:I9)</f>
        <v>2646</v>
      </c>
      <c r="K9" s="163">
        <v>789</v>
      </c>
      <c r="L9" s="163">
        <f>SUM(J9:K9)</f>
        <v>3435</v>
      </c>
      <c r="M9" s="163">
        <v>2</v>
      </c>
      <c r="N9" s="111"/>
      <c r="O9" s="111"/>
      <c r="P9" s="197"/>
    </row>
    <row r="10" spans="2:16" s="128" customFormat="1" ht="19.5" customHeight="1">
      <c r="B10" s="163">
        <v>3</v>
      </c>
      <c r="C10" s="165"/>
      <c r="D10" s="166" t="s">
        <v>109</v>
      </c>
      <c r="E10" s="18" t="s">
        <v>108</v>
      </c>
      <c r="F10" s="163" t="s">
        <v>14</v>
      </c>
      <c r="G10" s="163">
        <v>527</v>
      </c>
      <c r="H10" s="163">
        <v>729</v>
      </c>
      <c r="I10" s="163">
        <v>955</v>
      </c>
      <c r="J10" s="163">
        <f>SUM(G10,H10,I10)</f>
        <v>2211</v>
      </c>
      <c r="K10" s="163">
        <v>954</v>
      </c>
      <c r="L10" s="163">
        <f>SUM(J10:K10)</f>
        <v>3165</v>
      </c>
      <c r="M10" s="108">
        <v>3</v>
      </c>
      <c r="N10" s="111"/>
      <c r="O10" s="111"/>
      <c r="P10" s="197"/>
    </row>
    <row r="11" spans="2:16" s="128" customFormat="1" ht="19.5" customHeight="1">
      <c r="B11" s="163">
        <v>4</v>
      </c>
      <c r="C11" s="167"/>
      <c r="D11" s="166" t="s">
        <v>110</v>
      </c>
      <c r="E11" s="18" t="s">
        <v>107</v>
      </c>
      <c r="F11" s="163" t="s">
        <v>14</v>
      </c>
      <c r="G11" s="163">
        <v>484</v>
      </c>
      <c r="H11" s="163">
        <v>706</v>
      </c>
      <c r="I11" s="163">
        <v>973</v>
      </c>
      <c r="J11" s="163">
        <f>SUM(G11:I11)</f>
        <v>2163</v>
      </c>
      <c r="K11" s="163">
        <v>1000</v>
      </c>
      <c r="L11" s="163">
        <f>SUM(J11:K11)</f>
        <v>3163</v>
      </c>
      <c r="M11" s="108">
        <v>4</v>
      </c>
      <c r="N11" s="111"/>
      <c r="O11" s="111"/>
      <c r="P11" s="197"/>
    </row>
    <row r="12" spans="2:16" s="128" customFormat="1" ht="19.5" customHeight="1">
      <c r="B12" s="163">
        <v>5</v>
      </c>
      <c r="C12" s="165"/>
      <c r="D12" s="17" t="s">
        <v>76</v>
      </c>
      <c r="E12" s="18" t="s">
        <v>16</v>
      </c>
      <c r="F12" s="163" t="s">
        <v>14</v>
      </c>
      <c r="G12" s="163">
        <v>0</v>
      </c>
      <c r="H12" s="163">
        <v>479</v>
      </c>
      <c r="I12" s="163">
        <v>840</v>
      </c>
      <c r="J12" s="163">
        <f>SUM(G12:I12)</f>
        <v>1319</v>
      </c>
      <c r="K12" s="163">
        <v>0</v>
      </c>
      <c r="L12" s="163">
        <f>SUM(J12:K12)</f>
        <v>1319</v>
      </c>
      <c r="M12" s="108">
        <v>5</v>
      </c>
      <c r="N12" s="111"/>
      <c r="O12" s="111"/>
      <c r="P12" s="197"/>
    </row>
    <row r="13" spans="4:12" s="13" customFormat="1" ht="15">
      <c r="D13" s="25"/>
      <c r="E13" s="25"/>
      <c r="F13" s="25"/>
      <c r="G13" s="25"/>
      <c r="H13" s="25"/>
      <c r="I13" s="25"/>
      <c r="J13" s="25"/>
      <c r="L13" s="25"/>
    </row>
    <row r="14" spans="4:12" s="13" customFormat="1" ht="15">
      <c r="D14" s="25"/>
      <c r="E14" s="25"/>
      <c r="F14" s="25"/>
      <c r="G14" s="25"/>
      <c r="H14" s="25"/>
      <c r="I14" s="25"/>
      <c r="J14" s="25"/>
      <c r="L14" s="25"/>
    </row>
    <row r="15" spans="4:12" s="13" customFormat="1" ht="15">
      <c r="D15" s="25"/>
      <c r="E15" s="25"/>
      <c r="F15" s="106"/>
      <c r="G15" s="106"/>
      <c r="H15" s="106"/>
      <c r="I15" s="25"/>
      <c r="J15" s="25" t="s">
        <v>89</v>
      </c>
      <c r="L15" s="25"/>
    </row>
    <row r="16" spans="4:12" s="13" customFormat="1" ht="15">
      <c r="D16" s="117" t="s">
        <v>104</v>
      </c>
      <c r="E16" s="25" t="s">
        <v>103</v>
      </c>
      <c r="F16" s="106"/>
      <c r="G16" s="106"/>
      <c r="H16" s="106"/>
      <c r="I16" s="171" t="s">
        <v>115</v>
      </c>
      <c r="J16" s="172"/>
      <c r="K16" s="171"/>
      <c r="L16" s="25"/>
    </row>
    <row r="17" spans="4:12" s="13" customFormat="1" ht="15">
      <c r="D17" s="117"/>
      <c r="E17" s="25"/>
      <c r="F17" s="106"/>
      <c r="G17" s="106"/>
      <c r="H17" s="106"/>
      <c r="I17" s="171"/>
      <c r="J17" s="172"/>
      <c r="K17" s="171"/>
      <c r="L17" s="25"/>
    </row>
    <row r="18" spans="4:12" s="13" customFormat="1" ht="15">
      <c r="D18" s="117" t="s">
        <v>99</v>
      </c>
      <c r="E18" s="25" t="s">
        <v>105</v>
      </c>
      <c r="F18" s="106"/>
      <c r="G18" s="106"/>
      <c r="H18" s="106"/>
      <c r="I18" s="171" t="s">
        <v>118</v>
      </c>
      <c r="J18" s="172"/>
      <c r="K18" s="171"/>
      <c r="L18" s="25"/>
    </row>
    <row r="19" spans="4:12" s="13" customFormat="1" ht="15">
      <c r="D19" s="117"/>
      <c r="E19" s="25"/>
      <c r="F19" s="106"/>
      <c r="G19" s="106"/>
      <c r="H19" s="106"/>
      <c r="I19" s="171"/>
      <c r="J19" s="172"/>
      <c r="K19" s="171"/>
      <c r="L19" s="25"/>
    </row>
    <row r="20" spans="4:12" s="13" customFormat="1" ht="15">
      <c r="D20" s="117" t="s">
        <v>100</v>
      </c>
      <c r="E20" s="25" t="s">
        <v>106</v>
      </c>
      <c r="F20" s="106"/>
      <c r="G20" s="106"/>
      <c r="H20" s="106"/>
      <c r="I20" s="171" t="s">
        <v>117</v>
      </c>
      <c r="J20" s="172"/>
      <c r="K20" s="171"/>
      <c r="L20" s="25"/>
    </row>
    <row r="21" spans="4:12" s="13" customFormat="1" ht="15">
      <c r="D21" s="25"/>
      <c r="E21" s="25"/>
      <c r="F21" s="25"/>
      <c r="G21" s="25"/>
      <c r="H21" s="25"/>
      <c r="I21" s="25"/>
      <c r="J21" s="25"/>
      <c r="L21" s="25"/>
    </row>
    <row r="22" spans="4:12" s="13" customFormat="1" ht="15">
      <c r="D22" s="25"/>
      <c r="E22" s="25"/>
      <c r="F22" s="25"/>
      <c r="G22" s="25"/>
      <c r="H22" s="25"/>
      <c r="I22" s="25"/>
      <c r="J22" s="25"/>
      <c r="L22" s="25"/>
    </row>
    <row r="23" spans="4:12" s="13" customFormat="1" ht="15">
      <c r="D23" s="25"/>
      <c r="E23" s="25"/>
      <c r="F23" s="25"/>
      <c r="G23" s="25"/>
      <c r="H23" s="25"/>
      <c r="I23" s="25"/>
      <c r="J23" s="25"/>
      <c r="L23" s="25"/>
    </row>
    <row r="24" spans="4:12" s="13" customFormat="1" ht="15">
      <c r="D24" s="25"/>
      <c r="E24" s="25"/>
      <c r="F24" s="25"/>
      <c r="G24" s="25"/>
      <c r="H24" s="25"/>
      <c r="I24" s="25"/>
      <c r="J24" s="25"/>
      <c r="L24" s="25"/>
    </row>
    <row r="25" spans="4:12" s="13" customFormat="1" ht="15">
      <c r="D25" s="25"/>
      <c r="E25" s="25"/>
      <c r="F25" s="25"/>
      <c r="G25" s="25"/>
      <c r="H25" s="25"/>
      <c r="I25" s="25"/>
      <c r="J25" s="25"/>
      <c r="L25" s="25"/>
    </row>
    <row r="26" spans="4:12" s="13" customFormat="1" ht="15">
      <c r="D26" s="25"/>
      <c r="E26" s="25"/>
      <c r="F26" s="25"/>
      <c r="G26" s="25"/>
      <c r="H26" s="25"/>
      <c r="I26" s="25"/>
      <c r="J26" s="25"/>
      <c r="L26" s="25"/>
    </row>
    <row r="27" spans="4:12" s="13" customFormat="1" ht="15">
      <c r="D27" s="25"/>
      <c r="E27" s="25"/>
      <c r="F27" s="25"/>
      <c r="G27" s="25"/>
      <c r="H27" s="25"/>
      <c r="I27" s="25"/>
      <c r="J27" s="25"/>
      <c r="L27" s="25"/>
    </row>
    <row r="28" spans="4:12" s="13" customFormat="1" ht="15">
      <c r="D28" s="25"/>
      <c r="E28" s="25"/>
      <c r="F28" s="25"/>
      <c r="G28" s="25"/>
      <c r="H28" s="25"/>
      <c r="I28" s="25"/>
      <c r="J28" s="25"/>
      <c r="L28" s="25"/>
    </row>
    <row r="29" spans="4:12" s="13" customFormat="1" ht="15">
      <c r="D29" s="25"/>
      <c r="E29" s="25"/>
      <c r="F29" s="25"/>
      <c r="G29" s="25"/>
      <c r="H29" s="25"/>
      <c r="I29" s="25"/>
      <c r="J29" s="25"/>
      <c r="L29" s="25"/>
    </row>
    <row r="30" s="29" customFormat="1" ht="19.5" customHeight="1"/>
    <row r="31" spans="2:11" s="29" customFormat="1" ht="19.5" customHeight="1">
      <c r="B31" s="214" t="s">
        <v>38</v>
      </c>
      <c r="C31" s="214"/>
      <c r="D31" s="214"/>
      <c r="E31" s="214"/>
      <c r="F31" s="214"/>
      <c r="G31" s="214"/>
      <c r="H31" s="214"/>
      <c r="I31" s="214"/>
      <c r="J31" s="214"/>
      <c r="K31" s="214"/>
    </row>
    <row r="32" spans="2:11" s="29" customFormat="1" ht="18.75"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3" spans="2:6" s="29" customFormat="1" ht="17.25">
      <c r="B33" s="62" t="s">
        <v>39</v>
      </c>
      <c r="F33" s="62"/>
    </row>
    <row r="34" spans="3:14" s="29" customFormat="1" ht="18" thickBot="1">
      <c r="C34" s="62" t="s">
        <v>40</v>
      </c>
      <c r="K34" s="61"/>
      <c r="N34" s="61"/>
    </row>
    <row r="35" spans="2:11" s="29" customFormat="1" ht="18" thickBot="1">
      <c r="B35" s="30" t="s">
        <v>26</v>
      </c>
      <c r="C35" s="31" t="s">
        <v>41</v>
      </c>
      <c r="D35" s="31" t="s">
        <v>42</v>
      </c>
      <c r="E35" s="32" t="s">
        <v>43</v>
      </c>
      <c r="F35" s="30" t="s">
        <v>44</v>
      </c>
      <c r="G35" s="33" t="s">
        <v>45</v>
      </c>
      <c r="H35" s="34" t="s">
        <v>46</v>
      </c>
      <c r="I35" s="35" t="s">
        <v>47</v>
      </c>
      <c r="J35" s="33" t="s">
        <v>48</v>
      </c>
      <c r="K35" s="61"/>
    </row>
    <row r="36" spans="2:11" s="29" customFormat="1" ht="18" thickBot="1">
      <c r="B36" s="36">
        <v>1</v>
      </c>
      <c r="C36" s="27"/>
      <c r="D36" s="28"/>
      <c r="E36" s="37"/>
      <c r="F36" s="38"/>
      <c r="G36" s="39"/>
      <c r="H36" s="40">
        <f>SUM(F36:G36)</f>
        <v>0</v>
      </c>
      <c r="I36" s="41" t="e">
        <f>INT(1000*(H36/MAX(H36:H40)))</f>
        <v>#DIV/0!</v>
      </c>
      <c r="J36" s="42"/>
      <c r="K36" s="61"/>
    </row>
    <row r="37" spans="2:11" s="29" customFormat="1" ht="18" thickBot="1">
      <c r="B37" s="43">
        <v>2</v>
      </c>
      <c r="C37" s="44"/>
      <c r="D37" s="45"/>
      <c r="E37" s="37"/>
      <c r="F37" s="38"/>
      <c r="G37" s="39"/>
      <c r="H37" s="40">
        <f>SUM(F37:G37)</f>
        <v>0</v>
      </c>
      <c r="I37" s="46" t="e">
        <f>INT(1000*H37/(MAX(H36:H40)))</f>
        <v>#DIV/0!</v>
      </c>
      <c r="J37" s="47"/>
      <c r="K37" s="61"/>
    </row>
    <row r="38" spans="2:11" s="29" customFormat="1" ht="18" thickBot="1">
      <c r="B38" s="43">
        <v>3</v>
      </c>
      <c r="C38" s="27"/>
      <c r="D38" s="28"/>
      <c r="E38" s="37"/>
      <c r="F38" s="38"/>
      <c r="G38" s="39"/>
      <c r="H38" s="40">
        <f>SUM(F38:G38)</f>
        <v>0</v>
      </c>
      <c r="I38" s="46" t="e">
        <f>INT(1000*H38/(MAX(H36:H40)))</f>
        <v>#DIV/0!</v>
      </c>
      <c r="J38" s="47"/>
      <c r="K38" s="61"/>
    </row>
    <row r="39" spans="2:11" s="29" customFormat="1" ht="17.25">
      <c r="B39" s="43">
        <v>4</v>
      </c>
      <c r="C39" s="48"/>
      <c r="D39" s="49"/>
      <c r="E39" s="50"/>
      <c r="F39" s="51"/>
      <c r="G39" s="47"/>
      <c r="H39" s="52">
        <f>SUM(F39:G39)</f>
        <v>0</v>
      </c>
      <c r="I39" s="46" t="e">
        <f>INT(1000*H39/(MAX(H36:H40)))</f>
        <v>#DIV/0!</v>
      </c>
      <c r="J39" s="47"/>
      <c r="K39" s="61"/>
    </row>
    <row r="40" spans="2:11" s="29" customFormat="1" ht="18" thickBot="1">
      <c r="B40" s="53">
        <v>5</v>
      </c>
      <c r="C40" s="54"/>
      <c r="D40" s="55"/>
      <c r="E40" s="56"/>
      <c r="F40" s="57"/>
      <c r="G40" s="58"/>
      <c r="H40" s="40">
        <f>SUM(F40:G40)</f>
        <v>0</v>
      </c>
      <c r="I40" s="59" t="e">
        <f>INT(1000*H40/(MAX(H36:H40)))</f>
        <v>#DIV/0!</v>
      </c>
      <c r="J40" s="58"/>
      <c r="K40" s="61"/>
    </row>
    <row r="41" spans="2:11" s="29" customFormat="1" ht="17.25">
      <c r="B41" s="60"/>
      <c r="C41" s="61"/>
      <c r="D41" s="61"/>
      <c r="E41" s="61"/>
      <c r="F41" s="61"/>
      <c r="G41" s="61"/>
      <c r="H41" s="61"/>
      <c r="I41" s="61"/>
      <c r="J41" s="61"/>
      <c r="K41" s="61"/>
    </row>
    <row r="42" spans="2:11" s="29" customFormat="1" ht="18" thickBot="1">
      <c r="B42" s="60"/>
      <c r="C42" s="62" t="s">
        <v>49</v>
      </c>
      <c r="D42" s="61"/>
      <c r="E42" s="61"/>
      <c r="F42" s="61"/>
      <c r="G42" s="61"/>
      <c r="H42" s="61"/>
      <c r="I42" s="61"/>
      <c r="J42" s="61"/>
      <c r="K42" s="61"/>
    </row>
    <row r="43" spans="2:11" s="29" customFormat="1" ht="18" thickBot="1">
      <c r="B43" s="30" t="s">
        <v>26</v>
      </c>
      <c r="C43" s="31" t="s">
        <v>41</v>
      </c>
      <c r="D43" s="31" t="s">
        <v>42</v>
      </c>
      <c r="E43" s="32" t="s">
        <v>43</v>
      </c>
      <c r="F43" s="30" t="s">
        <v>44</v>
      </c>
      <c r="G43" s="33" t="s">
        <v>50</v>
      </c>
      <c r="H43" s="34" t="s">
        <v>46</v>
      </c>
      <c r="I43" s="35" t="s">
        <v>47</v>
      </c>
      <c r="J43" s="33" t="s">
        <v>48</v>
      </c>
      <c r="K43" s="61"/>
    </row>
    <row r="44" spans="2:11" s="29" customFormat="1" ht="17.25">
      <c r="B44" s="36">
        <v>1</v>
      </c>
      <c r="C44" s="27"/>
      <c r="D44" s="28"/>
      <c r="E44" s="37"/>
      <c r="F44" s="38"/>
      <c r="G44" s="39"/>
      <c r="H44" s="63"/>
      <c r="I44" s="41" t="e">
        <f>INT(1000*H44/(MAX(H44:H48)))</f>
        <v>#DIV/0!</v>
      </c>
      <c r="J44" s="42"/>
      <c r="K44" s="61"/>
    </row>
    <row r="45" spans="2:11" s="29" customFormat="1" ht="17.25">
      <c r="B45" s="43">
        <v>2</v>
      </c>
      <c r="C45" s="44"/>
      <c r="D45" s="45"/>
      <c r="E45" s="37"/>
      <c r="F45" s="64"/>
      <c r="G45" s="39"/>
      <c r="H45" s="52"/>
      <c r="I45" s="41" t="e">
        <f>INT(1000*(H45/MAX(H44:H48)))</f>
        <v>#DIV/0!</v>
      </c>
      <c r="J45" s="47"/>
      <c r="K45" s="61"/>
    </row>
    <row r="46" spans="2:11" s="29" customFormat="1" ht="17.25">
      <c r="B46" s="43">
        <v>3</v>
      </c>
      <c r="C46" s="27"/>
      <c r="D46" s="26"/>
      <c r="E46" s="37"/>
      <c r="F46" s="27"/>
      <c r="G46" s="39"/>
      <c r="H46" s="52"/>
      <c r="I46" s="41" t="e">
        <f>INT(1000*(H46/MAX(H44:H48)))</f>
        <v>#DIV/0!</v>
      </c>
      <c r="J46" s="47"/>
      <c r="K46" s="61"/>
    </row>
    <row r="47" spans="2:11" s="29" customFormat="1" ht="17.25">
      <c r="B47" s="43">
        <v>4</v>
      </c>
      <c r="C47" s="27"/>
      <c r="D47" s="28"/>
      <c r="E47" s="37"/>
      <c r="F47" s="38"/>
      <c r="G47" s="39"/>
      <c r="H47" s="52"/>
      <c r="I47" s="41" t="e">
        <f>INT(1000*(H47/MAX(H44:H48)))</f>
        <v>#DIV/0!</v>
      </c>
      <c r="J47" s="47"/>
      <c r="K47" s="61"/>
    </row>
    <row r="48" spans="2:11" s="29" customFormat="1" ht="17.25">
      <c r="B48" s="43">
        <v>5</v>
      </c>
      <c r="C48" s="48"/>
      <c r="D48" s="49"/>
      <c r="E48" s="65"/>
      <c r="F48" s="51"/>
      <c r="G48" s="47"/>
      <c r="H48" s="52"/>
      <c r="I48" s="41" t="e">
        <f>INT(1000*(H48/MAX(H44:H48)))</f>
        <v>#DIV/0!</v>
      </c>
      <c r="J48" s="47"/>
      <c r="K48" s="61"/>
    </row>
    <row r="49" spans="2:11" s="29" customFormat="1" ht="17.25">
      <c r="B49" s="60"/>
      <c r="C49" s="61"/>
      <c r="D49" s="61"/>
      <c r="E49" s="61"/>
      <c r="F49" s="61"/>
      <c r="G49" s="61"/>
      <c r="H49" s="61"/>
      <c r="I49" s="61"/>
      <c r="J49" s="61"/>
      <c r="K49" s="61"/>
    </row>
    <row r="50" spans="2:11" s="29" customFormat="1" ht="17.25">
      <c r="B50" s="60"/>
      <c r="C50" s="61"/>
      <c r="D50" s="61"/>
      <c r="E50" s="61"/>
      <c r="G50" s="61"/>
      <c r="H50" s="61"/>
      <c r="I50" s="61"/>
      <c r="J50" s="61"/>
      <c r="K50" s="61"/>
    </row>
    <row r="51" spans="2:11" s="29" customFormat="1" ht="17.25">
      <c r="B51" s="62" t="s">
        <v>51</v>
      </c>
      <c r="C51" s="61"/>
      <c r="D51" s="61"/>
      <c r="E51" s="61"/>
      <c r="F51" s="62"/>
      <c r="G51" s="61"/>
      <c r="H51" s="61"/>
      <c r="I51" s="61"/>
      <c r="J51" s="61"/>
      <c r="K51" s="61"/>
    </row>
    <row r="52" spans="2:11" s="29" customFormat="1" ht="18" thickBot="1">
      <c r="B52" s="60"/>
      <c r="C52" s="62" t="s">
        <v>40</v>
      </c>
      <c r="D52" s="61"/>
      <c r="E52" s="61"/>
      <c r="F52" s="61"/>
      <c r="G52" s="61"/>
      <c r="H52" s="61"/>
      <c r="I52" s="61"/>
      <c r="J52" s="61"/>
      <c r="K52" s="61"/>
    </row>
    <row r="53" spans="2:11" s="29" customFormat="1" ht="18" thickBot="1">
      <c r="B53" s="30" t="s">
        <v>26</v>
      </c>
      <c r="C53" s="31" t="s">
        <v>41</v>
      </c>
      <c r="D53" s="31" t="s">
        <v>42</v>
      </c>
      <c r="E53" s="32" t="s">
        <v>43</v>
      </c>
      <c r="F53" s="30" t="s">
        <v>44</v>
      </c>
      <c r="G53" s="33" t="s">
        <v>50</v>
      </c>
      <c r="H53" s="34" t="s">
        <v>46</v>
      </c>
      <c r="I53" s="35" t="s">
        <v>47</v>
      </c>
      <c r="J53" s="33" t="s">
        <v>48</v>
      </c>
      <c r="K53" s="61"/>
    </row>
    <row r="54" spans="2:11" s="29" customFormat="1" ht="17.25">
      <c r="B54" s="36">
        <v>1</v>
      </c>
      <c r="C54" s="27"/>
      <c r="D54" s="28"/>
      <c r="E54" s="37"/>
      <c r="F54" s="39"/>
      <c r="G54" s="39"/>
      <c r="H54" s="52"/>
      <c r="I54" s="41" t="e">
        <f>INT(1000*(H54/MAX(H54:H58)))</f>
        <v>#DIV/0!</v>
      </c>
      <c r="J54" s="42"/>
      <c r="K54" s="61"/>
    </row>
    <row r="55" spans="2:11" s="29" customFormat="1" ht="17.25">
      <c r="B55" s="43">
        <v>2</v>
      </c>
      <c r="C55" s="44"/>
      <c r="D55" s="45"/>
      <c r="E55" s="37"/>
      <c r="F55" s="39"/>
      <c r="G55" s="39"/>
      <c r="H55" s="52"/>
      <c r="I55" s="41" t="e">
        <f>INT(1000*(H55/MAX(H54:H58)))</f>
        <v>#DIV/0!</v>
      </c>
      <c r="J55" s="47"/>
      <c r="K55" s="61"/>
    </row>
    <row r="56" spans="2:11" s="29" customFormat="1" ht="17.25">
      <c r="B56" s="43">
        <v>3</v>
      </c>
      <c r="C56" s="27"/>
      <c r="D56" s="28"/>
      <c r="E56" s="37"/>
      <c r="F56" s="39"/>
      <c r="G56" s="39"/>
      <c r="H56" s="52"/>
      <c r="I56" s="41" t="e">
        <f>INT(1000*(H56/MAX(H54:H58)))</f>
        <v>#DIV/0!</v>
      </c>
      <c r="J56" s="47"/>
      <c r="K56" s="61"/>
    </row>
    <row r="57" spans="2:11" s="29" customFormat="1" ht="17.25">
      <c r="B57" s="43">
        <v>4</v>
      </c>
      <c r="C57" s="27"/>
      <c r="D57" s="28"/>
      <c r="E57" s="37"/>
      <c r="F57" s="51"/>
      <c r="G57" s="47"/>
      <c r="H57" s="52"/>
      <c r="I57" s="41" t="e">
        <f>INT(1000*(H57/MAX(H54:H58)))</f>
        <v>#DIV/0!</v>
      </c>
      <c r="J57" s="47"/>
      <c r="K57" s="61"/>
    </row>
    <row r="58" spans="2:11" s="29" customFormat="1" ht="18" thickBot="1">
      <c r="B58" s="53">
        <v>5</v>
      </c>
      <c r="C58" s="54"/>
      <c r="D58" s="55"/>
      <c r="E58" s="56"/>
      <c r="F58" s="57"/>
      <c r="G58" s="58"/>
      <c r="H58" s="40"/>
      <c r="I58" s="66" t="e">
        <f>INT(1000*(H58/MAX(H54:H58)))</f>
        <v>#DIV/0!</v>
      </c>
      <c r="J58" s="58"/>
      <c r="K58" s="61"/>
    </row>
    <row r="59" spans="2:11" s="29" customFormat="1" ht="17.25"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2:11" s="29" customFormat="1" ht="18" thickBot="1">
      <c r="B60" s="61"/>
      <c r="C60" s="62" t="s">
        <v>49</v>
      </c>
      <c r="D60" s="61"/>
      <c r="E60" s="61"/>
      <c r="F60" s="61"/>
      <c r="G60" s="61"/>
      <c r="H60" s="61"/>
      <c r="I60" s="61"/>
      <c r="J60" s="61"/>
      <c r="K60" s="61"/>
    </row>
    <row r="61" spans="2:11" s="29" customFormat="1" ht="18" thickBot="1">
      <c r="B61" s="30" t="s">
        <v>26</v>
      </c>
      <c r="C61" s="31" t="s">
        <v>41</v>
      </c>
      <c r="D61" s="31" t="s">
        <v>42</v>
      </c>
      <c r="E61" s="32" t="s">
        <v>43</v>
      </c>
      <c r="F61" s="30" t="s">
        <v>44</v>
      </c>
      <c r="G61" s="33" t="s">
        <v>50</v>
      </c>
      <c r="H61" s="34" t="s">
        <v>46</v>
      </c>
      <c r="I61" s="35" t="s">
        <v>47</v>
      </c>
      <c r="J61" s="33" t="s">
        <v>48</v>
      </c>
      <c r="K61" s="61"/>
    </row>
    <row r="62" spans="2:11" s="29" customFormat="1" ht="17.25">
      <c r="B62" s="67">
        <v>1</v>
      </c>
      <c r="C62" s="27"/>
      <c r="D62" s="28"/>
      <c r="E62" s="37"/>
      <c r="F62" s="39"/>
      <c r="G62" s="39"/>
      <c r="H62" s="52"/>
      <c r="I62" s="41" t="e">
        <f>INT(1000*(H62/MAX(H62:H66)))</f>
        <v>#DIV/0!</v>
      </c>
      <c r="J62" s="68"/>
      <c r="K62" s="61"/>
    </row>
    <row r="63" spans="2:11" s="29" customFormat="1" ht="17.25">
      <c r="B63" s="43">
        <v>2</v>
      </c>
      <c r="C63" s="44"/>
      <c r="D63" s="45"/>
      <c r="E63" s="37"/>
      <c r="F63" s="39"/>
      <c r="G63" s="39"/>
      <c r="H63" s="52"/>
      <c r="I63" s="41" t="e">
        <f>INT(1000*(H63/MAX(H62:H66)))</f>
        <v>#DIV/0!</v>
      </c>
      <c r="J63" s="47"/>
      <c r="K63" s="61"/>
    </row>
    <row r="64" spans="2:11" s="29" customFormat="1" ht="17.25">
      <c r="B64" s="43">
        <v>3</v>
      </c>
      <c r="C64" s="27"/>
      <c r="D64" s="26"/>
      <c r="E64" s="37"/>
      <c r="F64" s="39"/>
      <c r="G64" s="39"/>
      <c r="H64" s="52"/>
      <c r="I64" s="41" t="e">
        <f>INT(1000*(H64/MAX(H62:H66)))</f>
        <v>#DIV/0!</v>
      </c>
      <c r="J64" s="47"/>
      <c r="K64" s="61"/>
    </row>
    <row r="65" spans="2:11" s="29" customFormat="1" ht="17.25">
      <c r="B65" s="43">
        <v>4</v>
      </c>
      <c r="C65" s="48"/>
      <c r="D65" s="49"/>
      <c r="E65" s="50"/>
      <c r="F65" s="39"/>
      <c r="G65" s="39"/>
      <c r="H65" s="52"/>
      <c r="I65" s="41" t="e">
        <f>INT(1000*(H65/MAX(H62:H66)))</f>
        <v>#DIV/0!</v>
      </c>
      <c r="J65" s="47"/>
      <c r="K65" s="61"/>
    </row>
    <row r="66" spans="2:11" s="29" customFormat="1" ht="17.25">
      <c r="B66" s="43">
        <v>5</v>
      </c>
      <c r="C66" s="48"/>
      <c r="D66" s="49"/>
      <c r="E66" s="65"/>
      <c r="F66" s="51"/>
      <c r="G66" s="47"/>
      <c r="H66" s="52"/>
      <c r="I66" s="41" t="e">
        <f>INT(1000*(H66/MAX(H62:H66)))</f>
        <v>#DIV/0!</v>
      </c>
      <c r="J66" s="47"/>
      <c r="K66" s="61"/>
    </row>
    <row r="67" spans="2:11" s="29" customFormat="1" ht="17.25"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69" spans="1:10" s="191" customFormat="1" ht="20.25">
      <c r="A69" s="70"/>
      <c r="B69" s="70" t="s">
        <v>52</v>
      </c>
      <c r="C69" s="71"/>
      <c r="D69" s="71"/>
      <c r="E69" s="71"/>
      <c r="F69" s="70"/>
      <c r="G69" s="71"/>
      <c r="H69" s="71"/>
      <c r="I69" s="71"/>
      <c r="J69" s="71"/>
    </row>
    <row r="70" spans="1:11" s="191" customFormat="1" ht="19.5" thickBot="1">
      <c r="A70" s="72"/>
      <c r="B70" s="71"/>
      <c r="C70" s="73" t="s">
        <v>40</v>
      </c>
      <c r="D70" s="71"/>
      <c r="E70" s="71"/>
      <c r="F70" s="71"/>
      <c r="G70" s="71"/>
      <c r="H70" s="71"/>
      <c r="I70" s="71"/>
      <c r="J70" s="71"/>
      <c r="K70" s="200"/>
    </row>
    <row r="71" spans="1:11" s="29" customFormat="1" ht="18" thickBot="1">
      <c r="A71" s="1"/>
      <c r="B71" s="74" t="s">
        <v>26</v>
      </c>
      <c r="C71" s="75" t="s">
        <v>41</v>
      </c>
      <c r="D71" s="75" t="s">
        <v>42</v>
      </c>
      <c r="E71" s="76" t="s">
        <v>43</v>
      </c>
      <c r="F71" s="74" t="s">
        <v>44</v>
      </c>
      <c r="G71" s="77" t="s">
        <v>50</v>
      </c>
      <c r="H71" s="78" t="s">
        <v>46</v>
      </c>
      <c r="I71" s="79" t="s">
        <v>47</v>
      </c>
      <c r="J71" s="77" t="s">
        <v>48</v>
      </c>
      <c r="K71" s="61"/>
    </row>
    <row r="72" spans="1:11" s="29" customFormat="1" ht="17.25">
      <c r="A72" s="1"/>
      <c r="B72" s="36">
        <v>1</v>
      </c>
      <c r="C72" s="27"/>
      <c r="D72" s="28"/>
      <c r="E72" s="37"/>
      <c r="F72" s="80"/>
      <c r="G72" s="81"/>
      <c r="H72" s="82"/>
      <c r="I72" s="41" t="e">
        <f>INT(1000*(H72/MAX(H72:H76)))</f>
        <v>#DIV/0!</v>
      </c>
      <c r="J72" s="83"/>
      <c r="K72" s="61"/>
    </row>
    <row r="73" spans="1:11" s="29" customFormat="1" ht="17.25">
      <c r="A73" s="1"/>
      <c r="B73" s="43">
        <v>2</v>
      </c>
      <c r="C73" s="44"/>
      <c r="D73" s="45"/>
      <c r="E73" s="37"/>
      <c r="F73" s="84"/>
      <c r="G73" s="85"/>
      <c r="H73" s="52"/>
      <c r="I73" s="41" t="e">
        <f>INT(1000*(H73/MAX(H72:H76)))</f>
        <v>#DIV/0!</v>
      </c>
      <c r="J73" s="86"/>
      <c r="K73" s="61"/>
    </row>
    <row r="74" spans="1:11" s="29" customFormat="1" ht="17.25">
      <c r="A74" s="1"/>
      <c r="B74" s="43">
        <v>3</v>
      </c>
      <c r="C74" s="27"/>
      <c r="D74" s="28"/>
      <c r="E74" s="37"/>
      <c r="F74" s="84"/>
      <c r="G74" s="85"/>
      <c r="H74" s="52"/>
      <c r="I74" s="41" t="e">
        <f>INT(1000*(H74/MAX(H72:H76)))</f>
        <v>#DIV/0!</v>
      </c>
      <c r="J74" s="86"/>
      <c r="K74" s="61"/>
    </row>
    <row r="75" spans="1:11" s="29" customFormat="1" ht="17.25">
      <c r="A75" s="1"/>
      <c r="B75" s="64">
        <v>4</v>
      </c>
      <c r="C75" s="48"/>
      <c r="D75" s="49"/>
      <c r="E75" s="87"/>
      <c r="F75" s="61"/>
      <c r="G75" s="85"/>
      <c r="H75" s="52"/>
      <c r="I75" s="41" t="e">
        <f>INT(1000*(H75/MAX(H72:H76)))</f>
        <v>#DIV/0!</v>
      </c>
      <c r="J75" s="86"/>
      <c r="K75" s="61"/>
    </row>
    <row r="76" spans="1:11" s="29" customFormat="1" ht="18" thickBot="1">
      <c r="A76" s="1"/>
      <c r="B76" s="53">
        <v>5</v>
      </c>
      <c r="C76" s="54"/>
      <c r="D76" s="55"/>
      <c r="E76" s="56"/>
      <c r="F76" s="88"/>
      <c r="G76" s="89"/>
      <c r="H76" s="40"/>
      <c r="I76" s="66" t="e">
        <f>INT(1000*(H76/MAX(H72:H76)))</f>
        <v>#DIV/0!</v>
      </c>
      <c r="J76" s="90"/>
      <c r="K76" s="61"/>
    </row>
    <row r="77" spans="1:11" s="191" customFormat="1" ht="16.5">
      <c r="A77" s="72"/>
      <c r="B77" s="91"/>
      <c r="C77" s="71"/>
      <c r="D77" s="71"/>
      <c r="E77" s="71"/>
      <c r="F77" s="71"/>
      <c r="G77" s="71"/>
      <c r="H77" s="71"/>
      <c r="I77" s="71"/>
      <c r="J77" s="71"/>
      <c r="K77" s="200"/>
    </row>
    <row r="78" spans="1:11" s="191" customFormat="1" ht="19.5" thickBot="1">
      <c r="A78" s="72"/>
      <c r="B78" s="91"/>
      <c r="C78" s="73" t="s">
        <v>49</v>
      </c>
      <c r="D78" s="71"/>
      <c r="E78" s="71"/>
      <c r="F78" s="71"/>
      <c r="G78" s="71"/>
      <c r="H78" s="71"/>
      <c r="I78" s="71"/>
      <c r="J78" s="71"/>
      <c r="K78" s="200"/>
    </row>
    <row r="79" spans="1:11" s="29" customFormat="1" ht="18" thickBot="1">
      <c r="A79" s="1"/>
      <c r="B79" s="74" t="s">
        <v>26</v>
      </c>
      <c r="C79" s="75" t="s">
        <v>41</v>
      </c>
      <c r="D79" s="75" t="s">
        <v>42</v>
      </c>
      <c r="E79" s="76" t="s">
        <v>43</v>
      </c>
      <c r="F79" s="74" t="s">
        <v>44</v>
      </c>
      <c r="G79" s="77" t="s">
        <v>50</v>
      </c>
      <c r="H79" s="92" t="s">
        <v>46</v>
      </c>
      <c r="I79" s="93" t="s">
        <v>47</v>
      </c>
      <c r="J79" s="77" t="s">
        <v>48</v>
      </c>
      <c r="K79" s="61"/>
    </row>
    <row r="80" spans="1:11" s="29" customFormat="1" ht="18" thickBot="1">
      <c r="A80" s="1"/>
      <c r="B80" s="94">
        <v>1</v>
      </c>
      <c r="C80" s="27"/>
      <c r="D80" s="28"/>
      <c r="E80" s="37"/>
      <c r="F80" s="95"/>
      <c r="G80" s="83"/>
      <c r="H80" s="96"/>
      <c r="I80" s="97" t="e">
        <f>INT(1000*(H80/MAX(H80:H84)))</f>
        <v>#DIV/0!</v>
      </c>
      <c r="J80" s="98"/>
      <c r="K80" s="61"/>
    </row>
    <row r="81" spans="1:11" s="29" customFormat="1" ht="18" thickBot="1">
      <c r="A81" s="1"/>
      <c r="B81" s="43">
        <v>2</v>
      </c>
      <c r="C81" s="44"/>
      <c r="D81" s="45"/>
      <c r="E81" s="37"/>
      <c r="F81" s="84"/>
      <c r="G81" s="86"/>
      <c r="H81" s="99"/>
      <c r="I81" s="97" t="e">
        <f>INT(1000*(H81/MAX(H80:H84)))</f>
        <v>#DIV/0!</v>
      </c>
      <c r="J81" s="100"/>
      <c r="K81" s="61"/>
    </row>
    <row r="82" spans="1:11" s="29" customFormat="1" ht="18" thickBot="1">
      <c r="A82" s="1"/>
      <c r="B82" s="101">
        <v>3</v>
      </c>
      <c r="C82" s="27"/>
      <c r="D82" s="26"/>
      <c r="E82" s="37"/>
      <c r="F82" s="84"/>
      <c r="G82" s="86"/>
      <c r="H82" s="99"/>
      <c r="I82" s="97" t="e">
        <f>INT(1000*(H82/MAX(H80:H84)))</f>
        <v>#DIV/0!</v>
      </c>
      <c r="J82" s="100"/>
      <c r="K82" s="61"/>
    </row>
    <row r="83" spans="1:11" s="29" customFormat="1" ht="18" thickBot="1">
      <c r="A83" s="1"/>
      <c r="B83" s="43">
        <v>4</v>
      </c>
      <c r="C83" s="27"/>
      <c r="D83" s="28"/>
      <c r="E83" s="37"/>
      <c r="F83" s="84"/>
      <c r="G83" s="86"/>
      <c r="H83" s="99"/>
      <c r="I83" s="97" t="e">
        <f>INT(1000*(H83/MAX(H80:H84)))</f>
        <v>#DIV/0!</v>
      </c>
      <c r="J83" s="100"/>
      <c r="K83" s="61"/>
    </row>
    <row r="84" spans="1:11" s="29" customFormat="1" ht="17.25">
      <c r="A84" s="1"/>
      <c r="B84" s="101">
        <v>5</v>
      </c>
      <c r="C84" s="48"/>
      <c r="D84" s="49"/>
      <c r="E84" s="65"/>
      <c r="F84" s="84"/>
      <c r="G84" s="86"/>
      <c r="H84" s="99"/>
      <c r="I84" s="97" t="e">
        <f>INT(1000*(H84/MAX(H80:H84)))</f>
        <v>#DIV/0!</v>
      </c>
      <c r="J84" s="100"/>
      <c r="K84" s="61"/>
    </row>
    <row r="85" spans="1:11" s="191" customFormat="1" ht="16.5">
      <c r="A85" s="72"/>
      <c r="B85" s="91"/>
      <c r="C85" s="71"/>
      <c r="D85" s="71"/>
      <c r="E85" s="71"/>
      <c r="F85" s="71"/>
      <c r="G85" s="71"/>
      <c r="H85" s="71"/>
      <c r="I85" s="71"/>
      <c r="J85" s="71"/>
      <c r="K85" s="200"/>
    </row>
    <row r="86" spans="1:11" s="191" customFormat="1" ht="16.5">
      <c r="A86" s="72"/>
      <c r="B86" s="91"/>
      <c r="C86" s="71"/>
      <c r="D86" s="71"/>
      <c r="E86" s="71"/>
      <c r="F86" s="71"/>
      <c r="G86" s="71"/>
      <c r="H86" s="71"/>
      <c r="I86" s="71"/>
      <c r="J86" s="71"/>
      <c r="K86" s="200"/>
    </row>
    <row r="87" spans="1:11" s="191" customFormat="1" ht="20.25">
      <c r="A87" s="210" t="s">
        <v>53</v>
      </c>
      <c r="B87" s="210"/>
      <c r="C87" s="210"/>
      <c r="D87" s="210"/>
      <c r="E87" s="210"/>
      <c r="F87" s="210"/>
      <c r="G87" s="210"/>
      <c r="H87" s="210"/>
      <c r="I87" s="210"/>
      <c r="J87" s="210"/>
      <c r="K87" s="200"/>
    </row>
    <row r="88" spans="1:11" s="191" customFormat="1" ht="19.5" thickBot="1">
      <c r="A88" s="72"/>
      <c r="B88" s="91"/>
      <c r="C88" s="73"/>
      <c r="D88" s="71"/>
      <c r="E88" s="71"/>
      <c r="F88" s="71"/>
      <c r="G88" s="71"/>
      <c r="H88" s="71"/>
      <c r="I88" s="71"/>
      <c r="J88" s="71"/>
      <c r="K88" s="200"/>
    </row>
    <row r="89" spans="1:11" s="29" customFormat="1" ht="18" thickBot="1">
      <c r="A89" s="1"/>
      <c r="B89" s="74" t="s">
        <v>26</v>
      </c>
      <c r="C89" s="75" t="s">
        <v>41</v>
      </c>
      <c r="D89" s="75" t="s">
        <v>42</v>
      </c>
      <c r="E89" s="76" t="s">
        <v>43</v>
      </c>
      <c r="F89" s="74" t="s">
        <v>44</v>
      </c>
      <c r="G89" s="77" t="s">
        <v>50</v>
      </c>
      <c r="H89" s="92" t="s">
        <v>46</v>
      </c>
      <c r="I89" s="79" t="s">
        <v>47</v>
      </c>
      <c r="J89" s="77" t="s">
        <v>48</v>
      </c>
      <c r="K89" s="61"/>
    </row>
    <row r="90" spans="1:11" s="29" customFormat="1" ht="17.25">
      <c r="A90" s="1"/>
      <c r="B90" s="94">
        <v>1</v>
      </c>
      <c r="C90" s="44"/>
      <c r="D90" s="45"/>
      <c r="E90" s="37"/>
      <c r="F90" s="95"/>
      <c r="G90" s="83"/>
      <c r="H90" s="52"/>
      <c r="I90" s="102" t="e">
        <f>INT(1000*(H90/MAX(H90:H94)))</f>
        <v>#DIV/0!</v>
      </c>
      <c r="J90" s="83"/>
      <c r="K90" s="61"/>
    </row>
    <row r="91" spans="1:11" s="29" customFormat="1" ht="17.25">
      <c r="A91" s="1"/>
      <c r="B91" s="101">
        <v>2</v>
      </c>
      <c r="C91" s="48"/>
      <c r="D91" s="49"/>
      <c r="E91" s="50"/>
      <c r="F91" s="84"/>
      <c r="G91" s="86"/>
      <c r="H91" s="52"/>
      <c r="I91" s="102" t="e">
        <f>INT(1000*(H91/MAX(H90:H94)))</f>
        <v>#DIV/0!</v>
      </c>
      <c r="J91" s="86"/>
      <c r="K91" s="61"/>
    </row>
    <row r="92" spans="1:11" s="29" customFormat="1" ht="17.25">
      <c r="A92" s="1"/>
      <c r="B92" s="101">
        <v>3</v>
      </c>
      <c r="C92" s="27"/>
      <c r="D92" s="28"/>
      <c r="E92" s="37"/>
      <c r="F92" s="84"/>
      <c r="G92" s="86"/>
      <c r="H92" s="52"/>
      <c r="I92" s="102" t="e">
        <f>INT(1000*(H92/MAX(H90:H94)))</f>
        <v>#DIV/0!</v>
      </c>
      <c r="J92" s="86"/>
      <c r="K92" s="61"/>
    </row>
    <row r="93" spans="1:11" s="29" customFormat="1" ht="17.25">
      <c r="A93" s="1"/>
      <c r="B93" s="101">
        <v>4</v>
      </c>
      <c r="C93" s="44"/>
      <c r="D93" s="45"/>
      <c r="E93" s="37"/>
      <c r="F93" s="84"/>
      <c r="G93" s="86"/>
      <c r="H93" s="52"/>
      <c r="I93" s="102" t="e">
        <f>INT(1000*(H93/MAX(H90:H94)))</f>
        <v>#DIV/0!</v>
      </c>
      <c r="J93" s="86"/>
      <c r="K93" s="61"/>
    </row>
    <row r="94" spans="1:11" s="29" customFormat="1" ht="18" thickBot="1">
      <c r="A94" s="1"/>
      <c r="B94" s="103">
        <v>5</v>
      </c>
      <c r="C94" s="54"/>
      <c r="D94" s="49"/>
      <c r="E94" s="104"/>
      <c r="F94" s="88"/>
      <c r="G94" s="90"/>
      <c r="H94" s="40"/>
      <c r="I94" s="105" t="e">
        <f>INT(1000*(H94/MAX(H90:H94)))</f>
        <v>#DIV/0!</v>
      </c>
      <c r="J94" s="90"/>
      <c r="K94" s="61"/>
    </row>
    <row r="95" spans="1:11" s="191" customFormat="1" ht="16.5">
      <c r="A95" s="72"/>
      <c r="B95" s="71"/>
      <c r="C95" s="71"/>
      <c r="D95" s="71"/>
      <c r="E95" s="71"/>
      <c r="F95" s="71"/>
      <c r="G95" s="71"/>
      <c r="H95" s="71"/>
      <c r="I95" s="71"/>
      <c r="J95" s="71"/>
      <c r="K95" s="200"/>
    </row>
    <row r="96" spans="1:10" s="191" customFormat="1" ht="16.5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4:15" s="29" customFormat="1" ht="17.25">
      <c r="D97" s="201" t="s">
        <v>18</v>
      </c>
      <c r="E97" s="126" t="s">
        <v>19</v>
      </c>
      <c r="F97" s="126"/>
      <c r="O97" s="126"/>
    </row>
    <row r="98" s="29" customFormat="1" ht="17.25">
      <c r="O98" s="201"/>
    </row>
    <row r="99" spans="4:15" s="29" customFormat="1" ht="17.25">
      <c r="D99" s="29" t="s">
        <v>20</v>
      </c>
      <c r="E99" s="126" t="s">
        <v>19</v>
      </c>
      <c r="F99" s="201"/>
      <c r="O99" s="126"/>
    </row>
    <row r="100" s="29" customFormat="1" ht="17.25">
      <c r="O100" s="201"/>
    </row>
    <row r="101" spans="4:15" s="29" customFormat="1" ht="17.25">
      <c r="D101" s="29" t="s">
        <v>21</v>
      </c>
      <c r="E101" s="126" t="s">
        <v>19</v>
      </c>
      <c r="F101" s="201"/>
      <c r="O101" s="126"/>
    </row>
    <row r="102" spans="2:9" s="29" customFormat="1" ht="17.25">
      <c r="B102" s="61"/>
      <c r="C102" s="61"/>
      <c r="D102" s="61"/>
      <c r="E102" s="61"/>
      <c r="F102" s="61"/>
      <c r="G102" s="61"/>
      <c r="H102" s="61"/>
      <c r="I102" s="61"/>
    </row>
    <row r="103" spans="2:11" s="29" customFormat="1" ht="17.25">
      <c r="B103" s="61"/>
      <c r="C103" s="61"/>
      <c r="E103" s="211" t="s">
        <v>54</v>
      </c>
      <c r="F103" s="211"/>
      <c r="I103" s="61"/>
      <c r="J103" s="61"/>
      <c r="K103" s="61"/>
    </row>
    <row r="104" spans="2:11" s="29" customFormat="1" ht="17.25">
      <c r="B104" s="61"/>
      <c r="C104" s="61"/>
      <c r="F104" s="126" t="s">
        <v>19</v>
      </c>
      <c r="G104" s="126"/>
      <c r="H104" s="126"/>
      <c r="I104" s="61"/>
      <c r="J104" s="61"/>
      <c r="K104" s="61"/>
    </row>
    <row r="105" spans="2:11" s="29" customFormat="1" ht="17.25">
      <c r="B105" s="61"/>
      <c r="C105" s="61"/>
      <c r="F105" s="201"/>
      <c r="G105" s="201"/>
      <c r="H105" s="201"/>
      <c r="I105" s="61"/>
      <c r="J105" s="61"/>
      <c r="K105" s="61"/>
    </row>
    <row r="106" spans="2:11" s="29" customFormat="1" ht="17.25">
      <c r="B106" s="61"/>
      <c r="C106" s="61"/>
      <c r="F106" s="126" t="s">
        <v>19</v>
      </c>
      <c r="G106" s="126"/>
      <c r="H106" s="126"/>
      <c r="I106" s="61"/>
      <c r="J106" s="61"/>
      <c r="K106" s="61"/>
    </row>
    <row r="107" spans="2:11" s="29" customFormat="1" ht="17.25">
      <c r="B107" s="61"/>
      <c r="C107" s="61"/>
      <c r="F107" s="201"/>
      <c r="G107" s="201"/>
      <c r="H107" s="201"/>
      <c r="I107" s="61"/>
      <c r="J107" s="61"/>
      <c r="K107" s="61"/>
    </row>
    <row r="108" spans="2:11" s="29" customFormat="1" ht="17.25">
      <c r="B108" s="61"/>
      <c r="C108" s="61"/>
      <c r="D108" s="1"/>
      <c r="F108" s="126" t="s">
        <v>19</v>
      </c>
      <c r="G108" s="126"/>
      <c r="H108" s="126"/>
      <c r="I108" s="61"/>
      <c r="J108" s="61"/>
      <c r="K108" s="61"/>
    </row>
  </sheetData>
  <sheetProtection/>
  <mergeCells count="7">
    <mergeCell ref="A87:J87"/>
    <mergeCell ref="E103:F103"/>
    <mergeCell ref="B2:N2"/>
    <mergeCell ref="B3:J3"/>
    <mergeCell ref="K3:N3"/>
    <mergeCell ref="B5:M5"/>
    <mergeCell ref="B31:K31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D30" sqref="D30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3" s="2" customFormat="1" ht="19.5" customHeight="1"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</row>
    <row r="2" spans="2:14" s="5" customFormat="1" ht="19.5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2:14" s="5" customFormat="1" ht="19.5" customHeight="1"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213"/>
      <c r="M3" s="213"/>
      <c r="N3" s="213"/>
    </row>
    <row r="4" spans="2:14" s="5" customFormat="1" ht="19.5" customHeight="1">
      <c r="B4" s="212" t="s">
        <v>23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2:14" s="5" customFormat="1" ht="19.5" customHeight="1">
      <c r="B5" s="212" t="s">
        <v>24</v>
      </c>
      <c r="C5" s="212"/>
      <c r="D5" s="212"/>
      <c r="E5" s="212"/>
      <c r="F5" s="212"/>
      <c r="G5" s="212"/>
      <c r="H5" s="212"/>
      <c r="I5" s="212"/>
      <c r="J5" s="212"/>
      <c r="K5" s="213"/>
      <c r="L5" s="213"/>
      <c r="M5" s="213"/>
      <c r="N5" s="213"/>
    </row>
    <row r="6" spans="2:14" s="5" customFormat="1" ht="19.5" customHeight="1">
      <c r="B6" s="6" t="s">
        <v>0</v>
      </c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2:14" s="5" customFormat="1" ht="19.5" customHeight="1">
      <c r="B7" s="214" t="s">
        <v>58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7"/>
    </row>
    <row r="8" spans="2:14" s="5" customFormat="1" ht="19.5" customHeight="1">
      <c r="B8" s="212"/>
      <c r="C8" s="212"/>
      <c r="D8" s="212"/>
      <c r="E8" s="212"/>
      <c r="F8" s="212"/>
      <c r="G8" s="212"/>
      <c r="H8" s="212"/>
      <c r="I8" s="212"/>
      <c r="J8" s="7"/>
      <c r="K8" s="7"/>
      <c r="L8" s="7"/>
      <c r="M8" s="7"/>
      <c r="N8" s="7"/>
    </row>
    <row r="9" spans="1:13" ht="55.5" customHeight="1">
      <c r="A9" s="8"/>
      <c r="B9" s="9" t="s">
        <v>1</v>
      </c>
      <c r="C9" s="10" t="s">
        <v>2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0"/>
      <c r="K9" s="10" t="s">
        <v>10</v>
      </c>
      <c r="L9" s="10" t="s">
        <v>9</v>
      </c>
      <c r="M9" s="10" t="s">
        <v>11</v>
      </c>
    </row>
    <row r="10" spans="1:13" ht="16.5" customHeight="1">
      <c r="A10" s="14"/>
      <c r="B10" s="15">
        <v>1</v>
      </c>
      <c r="C10" s="16"/>
      <c r="D10" s="24" t="s">
        <v>74</v>
      </c>
      <c r="E10" s="18" t="s">
        <v>86</v>
      </c>
      <c r="F10" s="18" t="s">
        <v>14</v>
      </c>
      <c r="G10" s="19">
        <v>180</v>
      </c>
      <c r="H10" s="19">
        <v>148</v>
      </c>
      <c r="I10" s="19">
        <v>180</v>
      </c>
      <c r="J10" s="19"/>
      <c r="K10" s="19"/>
      <c r="L10" s="19">
        <f aca="true" t="shared" si="0" ref="L10:L16">SUM(G10:K10)</f>
        <v>508</v>
      </c>
      <c r="M10" s="20">
        <v>1</v>
      </c>
    </row>
    <row r="11" spans="1:13" ht="16.5" customHeight="1">
      <c r="A11" s="14"/>
      <c r="B11" s="15">
        <f aca="true" t="shared" si="1" ref="B11:B16">B10+1</f>
        <v>2</v>
      </c>
      <c r="C11" s="16"/>
      <c r="D11" s="17" t="s">
        <v>75</v>
      </c>
      <c r="E11" s="18" t="s">
        <v>15</v>
      </c>
      <c r="F11" s="18" t="s">
        <v>14</v>
      </c>
      <c r="G11" s="22">
        <v>0</v>
      </c>
      <c r="H11" s="22">
        <v>148</v>
      </c>
      <c r="I11" s="22">
        <v>180</v>
      </c>
      <c r="J11" s="19"/>
      <c r="K11" s="22"/>
      <c r="L11" s="19">
        <f t="shared" si="0"/>
        <v>328</v>
      </c>
      <c r="M11" s="20">
        <v>2</v>
      </c>
    </row>
    <row r="12" spans="1:13" ht="16.5" customHeight="1">
      <c r="A12" s="14"/>
      <c r="B12" s="15">
        <f t="shared" si="1"/>
        <v>3</v>
      </c>
      <c r="C12" s="16"/>
      <c r="D12" s="24" t="s">
        <v>77</v>
      </c>
      <c r="E12" s="18" t="s">
        <v>22</v>
      </c>
      <c r="F12" s="18" t="s">
        <v>14</v>
      </c>
      <c r="G12" s="19">
        <v>94</v>
      </c>
      <c r="H12" s="19">
        <v>100</v>
      </c>
      <c r="I12" s="19">
        <v>105</v>
      </c>
      <c r="J12" s="19"/>
      <c r="K12" s="19"/>
      <c r="L12" s="19">
        <f t="shared" si="0"/>
        <v>299</v>
      </c>
      <c r="M12" s="20">
        <v>3</v>
      </c>
    </row>
    <row r="13" spans="1:13" ht="16.5" customHeight="1">
      <c r="A13" s="14"/>
      <c r="B13" s="15">
        <f t="shared" si="1"/>
        <v>4</v>
      </c>
      <c r="C13" s="16"/>
      <c r="D13" s="17" t="s">
        <v>76</v>
      </c>
      <c r="E13" s="18" t="s">
        <v>16</v>
      </c>
      <c r="F13" s="18" t="s">
        <v>14</v>
      </c>
      <c r="G13" s="19">
        <v>180</v>
      </c>
      <c r="H13" s="19">
        <v>113</v>
      </c>
      <c r="I13" s="19">
        <v>0</v>
      </c>
      <c r="J13" s="19"/>
      <c r="K13" s="19"/>
      <c r="L13" s="19">
        <f t="shared" si="0"/>
        <v>293</v>
      </c>
      <c r="M13" s="23">
        <v>4</v>
      </c>
    </row>
    <row r="14" spans="1:13" ht="16.5" customHeight="1">
      <c r="A14" s="14"/>
      <c r="B14" s="15">
        <f t="shared" si="1"/>
        <v>5</v>
      </c>
      <c r="C14" s="22"/>
      <c r="D14" s="21" t="s">
        <v>79</v>
      </c>
      <c r="E14" s="18" t="s">
        <v>13</v>
      </c>
      <c r="F14" s="18" t="s">
        <v>14</v>
      </c>
      <c r="G14" s="22">
        <v>118</v>
      </c>
      <c r="H14" s="22">
        <v>0</v>
      </c>
      <c r="I14" s="22">
        <v>90</v>
      </c>
      <c r="J14" s="19"/>
      <c r="K14" s="22"/>
      <c r="L14" s="19">
        <f t="shared" si="0"/>
        <v>208</v>
      </c>
      <c r="M14" s="23">
        <v>5</v>
      </c>
    </row>
    <row r="15" spans="1:13" ht="16.5" customHeight="1">
      <c r="A15" s="14"/>
      <c r="B15" s="15">
        <f t="shared" si="1"/>
        <v>6</v>
      </c>
      <c r="C15" s="16"/>
      <c r="D15" s="24" t="s">
        <v>82</v>
      </c>
      <c r="E15" s="18" t="s">
        <v>85</v>
      </c>
      <c r="F15" s="18" t="s">
        <v>62</v>
      </c>
      <c r="G15" s="22">
        <v>100</v>
      </c>
      <c r="H15" s="22">
        <v>81</v>
      </c>
      <c r="I15" s="22">
        <v>0</v>
      </c>
      <c r="J15" s="19"/>
      <c r="K15" s="22"/>
      <c r="L15" s="19">
        <f t="shared" si="0"/>
        <v>181</v>
      </c>
      <c r="M15" s="23">
        <v>6</v>
      </c>
    </row>
    <row r="16" spans="1:13" ht="16.5" customHeight="1">
      <c r="A16" s="14"/>
      <c r="B16" s="15">
        <f t="shared" si="1"/>
        <v>7</v>
      </c>
      <c r="C16" s="22"/>
      <c r="D16" s="17" t="s">
        <v>78</v>
      </c>
      <c r="E16" s="18" t="s">
        <v>17</v>
      </c>
      <c r="F16" s="18" t="s">
        <v>14</v>
      </c>
      <c r="G16" s="19">
        <v>66</v>
      </c>
      <c r="H16" s="19">
        <v>0</v>
      </c>
      <c r="I16" s="19">
        <v>82</v>
      </c>
      <c r="J16" s="19"/>
      <c r="K16" s="19"/>
      <c r="L16" s="19">
        <f t="shared" si="0"/>
        <v>148</v>
      </c>
      <c r="M16" s="23">
        <v>7</v>
      </c>
    </row>
    <row r="17" spans="5:8" ht="14.25">
      <c r="E17" s="115"/>
      <c r="F17" s="115"/>
      <c r="G17" s="115"/>
      <c r="H17" s="115"/>
    </row>
    <row r="18" spans="4:12" ht="15">
      <c r="D18" s="25"/>
      <c r="E18" s="25"/>
      <c r="F18" s="106"/>
      <c r="G18" s="106"/>
      <c r="H18" s="106"/>
      <c r="I18" s="25"/>
      <c r="J18" s="25"/>
      <c r="L18" s="25"/>
    </row>
    <row r="19" spans="4:12" ht="15">
      <c r="D19" s="25"/>
      <c r="E19" s="25"/>
      <c r="F19" s="106"/>
      <c r="G19" s="106"/>
      <c r="H19" s="106"/>
      <c r="I19" s="25"/>
      <c r="J19" s="25"/>
      <c r="L19" s="25"/>
    </row>
    <row r="20" spans="4:12" ht="15">
      <c r="D20" s="25"/>
      <c r="E20" s="25"/>
      <c r="F20" s="106"/>
      <c r="G20" s="106"/>
      <c r="H20" s="106"/>
      <c r="I20" s="25"/>
      <c r="J20" s="25" t="s">
        <v>89</v>
      </c>
      <c r="L20" s="25"/>
    </row>
    <row r="21" spans="4:12" ht="15">
      <c r="D21" s="117" t="s">
        <v>104</v>
      </c>
      <c r="E21" s="25" t="s">
        <v>103</v>
      </c>
      <c r="F21" s="106"/>
      <c r="G21" s="106"/>
      <c r="H21" s="106"/>
      <c r="I21" s="171" t="s">
        <v>115</v>
      </c>
      <c r="J21" s="172"/>
      <c r="K21" s="171"/>
      <c r="L21" s="25"/>
    </row>
    <row r="22" spans="4:12" ht="15">
      <c r="D22" s="117"/>
      <c r="E22" s="25"/>
      <c r="F22" s="106"/>
      <c r="G22" s="106"/>
      <c r="H22" s="106"/>
      <c r="I22" s="171"/>
      <c r="J22" s="172"/>
      <c r="K22" s="171"/>
      <c r="L22" s="25"/>
    </row>
    <row r="23" spans="4:12" ht="15">
      <c r="D23" s="117" t="s">
        <v>99</v>
      </c>
      <c r="E23" s="25" t="s">
        <v>105</v>
      </c>
      <c r="F23" s="106"/>
      <c r="G23" s="106"/>
      <c r="H23" s="106"/>
      <c r="I23" s="171" t="s">
        <v>118</v>
      </c>
      <c r="J23" s="172"/>
      <c r="K23" s="171"/>
      <c r="L23" s="25"/>
    </row>
    <row r="24" spans="4:12" ht="15">
      <c r="D24" s="117"/>
      <c r="E24" s="25"/>
      <c r="F24" s="106"/>
      <c r="G24" s="106"/>
      <c r="H24" s="106"/>
      <c r="I24" s="171"/>
      <c r="J24" s="172"/>
      <c r="K24" s="171"/>
      <c r="L24" s="25"/>
    </row>
    <row r="25" spans="4:12" ht="15">
      <c r="D25" s="117" t="s">
        <v>100</v>
      </c>
      <c r="E25" s="25" t="s">
        <v>106</v>
      </c>
      <c r="F25" s="106"/>
      <c r="G25" s="106"/>
      <c r="H25" s="106"/>
      <c r="I25" s="171" t="s">
        <v>117</v>
      </c>
      <c r="J25" s="172"/>
      <c r="K25" s="171"/>
      <c r="L25" s="25"/>
    </row>
    <row r="26" spans="4:12" ht="15">
      <c r="D26" s="25"/>
      <c r="E26" s="25"/>
      <c r="F26" s="106"/>
      <c r="G26" s="106"/>
      <c r="H26" s="106"/>
      <c r="I26" s="25"/>
      <c r="J26" s="25"/>
      <c r="L26" s="25"/>
    </row>
    <row r="27" spans="4:12" ht="15">
      <c r="D27" s="25"/>
      <c r="E27" s="25"/>
      <c r="F27" s="106"/>
      <c r="G27" s="106"/>
      <c r="H27" s="106"/>
      <c r="I27" s="25"/>
      <c r="J27" s="25"/>
      <c r="L27" s="25"/>
    </row>
    <row r="28" spans="4:12" ht="15">
      <c r="D28" s="25"/>
      <c r="E28" s="25"/>
      <c r="F28" s="106"/>
      <c r="G28" s="106"/>
      <c r="H28" s="106"/>
      <c r="I28" s="25"/>
      <c r="J28" s="25"/>
      <c r="L28" s="25"/>
    </row>
    <row r="29" spans="4:12" ht="15">
      <c r="D29" s="25"/>
      <c r="E29" s="25"/>
      <c r="F29" s="106"/>
      <c r="G29" s="106"/>
      <c r="H29" s="106"/>
      <c r="I29" s="25"/>
      <c r="J29" s="25"/>
      <c r="L29" s="25"/>
    </row>
    <row r="30" spans="4:12" ht="15">
      <c r="D30" s="25"/>
      <c r="E30" s="25"/>
      <c r="F30" s="25"/>
      <c r="G30" s="25"/>
      <c r="H30" s="25"/>
      <c r="I30" s="25"/>
      <c r="J30" s="25"/>
      <c r="L30" s="25"/>
    </row>
    <row r="31" spans="4:12" ht="15">
      <c r="D31" s="25"/>
      <c r="E31" s="106"/>
      <c r="F31" s="106"/>
      <c r="G31" s="106"/>
      <c r="H31" s="106"/>
      <c r="I31" s="25"/>
      <c r="J31" s="25"/>
      <c r="L31" s="25"/>
    </row>
    <row r="32" spans="5:7" ht="14.25">
      <c r="E32" s="115"/>
      <c r="F32" s="115"/>
      <c r="G32" s="115"/>
    </row>
    <row r="34" spans="5:7" ht="14.25">
      <c r="E34" s="115"/>
      <c r="F34" s="115"/>
      <c r="G34" s="115"/>
    </row>
    <row r="36" spans="5:7" ht="14.25">
      <c r="E36" s="115"/>
      <c r="F36" s="115"/>
      <c r="G36" s="115"/>
    </row>
    <row r="38" spans="5:6" ht="12.75">
      <c r="E38" s="116"/>
      <c r="F38" s="116"/>
    </row>
    <row r="39" spans="5:8" ht="14.25">
      <c r="E39" s="115"/>
      <c r="F39" s="115"/>
      <c r="G39" s="115"/>
      <c r="H39" s="115"/>
    </row>
    <row r="41" spans="5:8" ht="14.25">
      <c r="E41" s="115"/>
      <c r="F41" s="115"/>
      <c r="G41" s="115"/>
      <c r="H41" s="115"/>
    </row>
    <row r="43" spans="5:8" ht="14.25">
      <c r="E43" s="115"/>
      <c r="F43" s="115"/>
      <c r="G43" s="115"/>
      <c r="H43" s="115"/>
    </row>
  </sheetData>
  <sheetProtection/>
  <mergeCells count="8">
    <mergeCell ref="B5:J5"/>
    <mergeCell ref="K5:N5"/>
    <mergeCell ref="B8:I8"/>
    <mergeCell ref="B2:N2"/>
    <mergeCell ref="B3:J3"/>
    <mergeCell ref="K3:N3"/>
    <mergeCell ref="B4:N4"/>
    <mergeCell ref="B7:M7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I23" sqref="I23:K27"/>
    </sheetView>
  </sheetViews>
  <sheetFormatPr defaultColWidth="9.140625" defaultRowHeight="12.75"/>
  <cols>
    <col min="1" max="1" width="2.421875" style="13" customWidth="1"/>
    <col min="2" max="2" width="3.57421875" style="13" customWidth="1"/>
    <col min="3" max="3" width="5.421875" style="13" customWidth="1"/>
    <col min="4" max="4" width="30.00390625" style="13" customWidth="1"/>
    <col min="5" max="5" width="11.7109375" style="13" customWidth="1"/>
    <col min="6" max="6" width="13.00390625" style="13" customWidth="1"/>
    <col min="7" max="10" width="8.57421875" style="13" customWidth="1"/>
    <col min="11" max="11" width="9.140625" style="13" hidden="1" customWidth="1"/>
    <col min="12" max="12" width="8.57421875" style="13" customWidth="1"/>
    <col min="13" max="13" width="7.57421875" style="13" customWidth="1"/>
    <col min="14" max="14" width="7.7109375" style="13" customWidth="1"/>
    <col min="15" max="16384" width="9.140625" style="13" customWidth="1"/>
  </cols>
  <sheetData>
    <row r="1" spans="2:13" s="2" customFormat="1" ht="19.5" customHeight="1">
      <c r="B1" s="3"/>
      <c r="C1" s="3"/>
      <c r="D1" s="3"/>
      <c r="E1" s="3"/>
      <c r="F1" s="3"/>
      <c r="G1" s="4"/>
      <c r="H1" s="4"/>
      <c r="I1" s="3"/>
      <c r="J1" s="3"/>
      <c r="K1" s="3"/>
      <c r="L1" s="3"/>
      <c r="M1" s="3"/>
    </row>
    <row r="2" spans="2:14" s="5" customFormat="1" ht="19.5" customHeight="1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2:14" s="5" customFormat="1" ht="19.5" customHeight="1"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213"/>
      <c r="M3" s="213"/>
      <c r="N3" s="213"/>
    </row>
    <row r="4" spans="2:14" s="5" customFormat="1" ht="19.5" customHeight="1">
      <c r="B4" s="212" t="s">
        <v>23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spans="2:14" s="5" customFormat="1" ht="19.5" customHeight="1">
      <c r="B5" s="212" t="s">
        <v>24</v>
      </c>
      <c r="C5" s="212"/>
      <c r="D5" s="212"/>
      <c r="E5" s="212"/>
      <c r="F5" s="212"/>
      <c r="G5" s="212"/>
      <c r="H5" s="212"/>
      <c r="I5" s="212"/>
      <c r="J5" s="212"/>
      <c r="K5" s="213"/>
      <c r="L5" s="213"/>
      <c r="M5" s="213"/>
      <c r="N5" s="213"/>
    </row>
    <row r="6" spans="2:14" s="5" customFormat="1" ht="19.5" customHeight="1">
      <c r="B6" s="6" t="s">
        <v>0</v>
      </c>
      <c r="C6" s="6"/>
      <c r="D6" s="6"/>
      <c r="E6" s="6"/>
      <c r="F6" s="6"/>
      <c r="G6" s="6"/>
      <c r="H6" s="6"/>
      <c r="I6" s="6"/>
      <c r="J6" s="7"/>
      <c r="K6" s="7"/>
      <c r="L6" s="7"/>
      <c r="M6" s="7"/>
      <c r="N6" s="7"/>
    </row>
    <row r="7" spans="2:14" s="5" customFormat="1" ht="19.5" customHeight="1">
      <c r="B7" s="214" t="s">
        <v>56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7"/>
    </row>
    <row r="8" spans="2:14" s="5" customFormat="1" ht="19.5" customHeight="1">
      <c r="B8" s="212"/>
      <c r="C8" s="212"/>
      <c r="D8" s="212"/>
      <c r="E8" s="212"/>
      <c r="F8" s="212"/>
      <c r="G8" s="212"/>
      <c r="H8" s="212"/>
      <c r="I8" s="212"/>
      <c r="J8" s="7"/>
      <c r="K8" s="7"/>
      <c r="L8" s="7"/>
      <c r="M8" s="7"/>
      <c r="N8" s="7"/>
    </row>
    <row r="9" spans="1:13" ht="55.5" customHeight="1">
      <c r="A9" s="8"/>
      <c r="B9" s="9" t="s">
        <v>1</v>
      </c>
      <c r="C9" s="10" t="s">
        <v>2</v>
      </c>
      <c r="D9" s="10" t="s">
        <v>3</v>
      </c>
      <c r="E9" s="10" t="s">
        <v>4</v>
      </c>
      <c r="F9" s="11" t="s">
        <v>5</v>
      </c>
      <c r="G9" s="12" t="s">
        <v>6</v>
      </c>
      <c r="H9" s="12" t="s">
        <v>7</v>
      </c>
      <c r="I9" s="12" t="s">
        <v>8</v>
      </c>
      <c r="J9" s="10"/>
      <c r="K9" s="10" t="s">
        <v>10</v>
      </c>
      <c r="L9" s="10" t="s">
        <v>9</v>
      </c>
      <c r="M9" s="10" t="s">
        <v>11</v>
      </c>
    </row>
    <row r="10" spans="1:13" s="128" customFormat="1" ht="19.5" customHeight="1">
      <c r="A10" s="127"/>
      <c r="B10" s="15">
        <v>1</v>
      </c>
      <c r="C10" s="16"/>
      <c r="D10" s="150" t="s">
        <v>93</v>
      </c>
      <c r="E10" s="18" t="s">
        <v>96</v>
      </c>
      <c r="F10" s="18" t="s">
        <v>14</v>
      </c>
      <c r="G10" s="22">
        <v>280</v>
      </c>
      <c r="H10" s="22">
        <v>300</v>
      </c>
      <c r="I10" s="22">
        <v>191</v>
      </c>
      <c r="J10" s="19"/>
      <c r="K10" s="19"/>
      <c r="L10" s="19">
        <f>SUM(G10:I10)</f>
        <v>771</v>
      </c>
      <c r="M10" s="20">
        <v>1</v>
      </c>
    </row>
    <row r="11" spans="1:13" s="128" customFormat="1" ht="19.5" customHeight="1">
      <c r="A11" s="127"/>
      <c r="B11" s="15">
        <f aca="true" t="shared" si="0" ref="B11:B19">B10+1</f>
        <v>2</v>
      </c>
      <c r="C11" s="16"/>
      <c r="D11" s="17" t="s">
        <v>76</v>
      </c>
      <c r="E11" s="18" t="s">
        <v>16</v>
      </c>
      <c r="F11" s="18" t="s">
        <v>14</v>
      </c>
      <c r="G11" s="19">
        <v>300</v>
      </c>
      <c r="H11" s="19">
        <v>300</v>
      </c>
      <c r="I11" s="19">
        <v>170</v>
      </c>
      <c r="J11" s="19"/>
      <c r="K11" s="19"/>
      <c r="L11" s="19">
        <f>SUM(G11:K11)</f>
        <v>770</v>
      </c>
      <c r="M11" s="20">
        <v>2</v>
      </c>
    </row>
    <row r="12" spans="1:13" s="128" customFormat="1" ht="19.5" customHeight="1">
      <c r="A12" s="127"/>
      <c r="B12" s="15">
        <f t="shared" si="0"/>
        <v>3</v>
      </c>
      <c r="C12" s="16"/>
      <c r="D12" s="24" t="s">
        <v>83</v>
      </c>
      <c r="E12" s="18" t="s">
        <v>63</v>
      </c>
      <c r="F12" s="18" t="s">
        <v>64</v>
      </c>
      <c r="G12" s="19">
        <v>130</v>
      </c>
      <c r="H12" s="19">
        <v>300</v>
      </c>
      <c r="I12" s="19">
        <v>300</v>
      </c>
      <c r="J12" s="19"/>
      <c r="K12" s="22"/>
      <c r="L12" s="19">
        <f aca="true" t="shared" si="1" ref="L12:L18">SUM(G12:I12)</f>
        <v>730</v>
      </c>
      <c r="M12" s="20">
        <v>3</v>
      </c>
    </row>
    <row r="13" spans="1:13" s="128" customFormat="1" ht="19.5" customHeight="1">
      <c r="A13" s="127"/>
      <c r="B13" s="15">
        <f t="shared" si="0"/>
        <v>4</v>
      </c>
      <c r="C13" s="16"/>
      <c r="D13" s="143" t="s">
        <v>94</v>
      </c>
      <c r="E13" s="18" t="s">
        <v>97</v>
      </c>
      <c r="F13" s="18" t="s">
        <v>14</v>
      </c>
      <c r="G13" s="19">
        <v>300</v>
      </c>
      <c r="H13" s="19">
        <v>0</v>
      </c>
      <c r="I13" s="19">
        <v>300</v>
      </c>
      <c r="J13" s="19"/>
      <c r="K13" s="22"/>
      <c r="L13" s="19">
        <f t="shared" si="1"/>
        <v>600</v>
      </c>
      <c r="M13" s="23">
        <v>4</v>
      </c>
    </row>
    <row r="14" spans="1:13" s="128" customFormat="1" ht="19.5" customHeight="1">
      <c r="A14" s="127"/>
      <c r="B14" s="15">
        <f t="shared" si="0"/>
        <v>5</v>
      </c>
      <c r="C14" s="22"/>
      <c r="D14" s="24" t="s">
        <v>82</v>
      </c>
      <c r="E14" s="18" t="s">
        <v>85</v>
      </c>
      <c r="F14" s="18" t="s">
        <v>62</v>
      </c>
      <c r="G14" s="22">
        <v>213</v>
      </c>
      <c r="H14" s="22">
        <v>105</v>
      </c>
      <c r="I14" s="22">
        <v>262</v>
      </c>
      <c r="J14" s="19"/>
      <c r="K14" s="22"/>
      <c r="L14" s="19">
        <f t="shared" si="1"/>
        <v>580</v>
      </c>
      <c r="M14" s="23">
        <v>5</v>
      </c>
    </row>
    <row r="15" spans="1:13" s="128" customFormat="1" ht="19.5" customHeight="1">
      <c r="A15" s="127"/>
      <c r="B15" s="15">
        <f t="shared" si="0"/>
        <v>6</v>
      </c>
      <c r="C15" s="16"/>
      <c r="D15" s="17" t="s">
        <v>81</v>
      </c>
      <c r="E15" s="18" t="s">
        <v>65</v>
      </c>
      <c r="F15" s="18" t="s">
        <v>64</v>
      </c>
      <c r="G15" s="22">
        <v>160</v>
      </c>
      <c r="H15" s="22">
        <v>300</v>
      </c>
      <c r="I15" s="22">
        <v>97</v>
      </c>
      <c r="J15" s="19"/>
      <c r="K15" s="19"/>
      <c r="L15" s="19">
        <f t="shared" si="1"/>
        <v>557</v>
      </c>
      <c r="M15" s="23">
        <v>6</v>
      </c>
    </row>
    <row r="16" spans="1:13" s="128" customFormat="1" ht="19.5" customHeight="1">
      <c r="A16" s="127"/>
      <c r="B16" s="15">
        <f t="shared" si="0"/>
        <v>7</v>
      </c>
      <c r="C16" s="22"/>
      <c r="D16" s="17" t="s">
        <v>78</v>
      </c>
      <c r="E16" s="18" t="s">
        <v>17</v>
      </c>
      <c r="F16" s="107" t="s">
        <v>14</v>
      </c>
      <c r="G16" s="19">
        <v>300</v>
      </c>
      <c r="H16" s="19">
        <v>0</v>
      </c>
      <c r="I16" s="19">
        <v>182</v>
      </c>
      <c r="J16" s="19"/>
      <c r="K16" s="22"/>
      <c r="L16" s="19">
        <f t="shared" si="1"/>
        <v>482</v>
      </c>
      <c r="M16" s="23">
        <v>7</v>
      </c>
    </row>
    <row r="17" spans="1:13" s="128" customFormat="1" ht="19.5" customHeight="1">
      <c r="A17" s="127"/>
      <c r="B17" s="15">
        <f t="shared" si="0"/>
        <v>8</v>
      </c>
      <c r="C17" s="22"/>
      <c r="D17" s="21" t="s">
        <v>79</v>
      </c>
      <c r="E17" s="18" t="s">
        <v>13</v>
      </c>
      <c r="F17" s="107" t="s">
        <v>14</v>
      </c>
      <c r="G17" s="22">
        <v>300</v>
      </c>
      <c r="H17" s="22">
        <v>0</v>
      </c>
      <c r="I17" s="22">
        <v>0</v>
      </c>
      <c r="J17" s="19"/>
      <c r="K17" s="19"/>
      <c r="L17" s="19">
        <f t="shared" si="1"/>
        <v>300</v>
      </c>
      <c r="M17" s="23">
        <v>8</v>
      </c>
    </row>
    <row r="18" spans="1:13" s="128" customFormat="1" ht="19.5" customHeight="1">
      <c r="A18" s="127"/>
      <c r="B18" s="15">
        <f t="shared" si="0"/>
        <v>9</v>
      </c>
      <c r="C18" s="16"/>
      <c r="D18" s="150" t="s">
        <v>92</v>
      </c>
      <c r="E18" s="18" t="s">
        <v>95</v>
      </c>
      <c r="F18" s="18" t="s">
        <v>14</v>
      </c>
      <c r="G18" s="22">
        <v>205</v>
      </c>
      <c r="H18" s="22">
        <v>0</v>
      </c>
      <c r="I18" s="22">
        <v>66</v>
      </c>
      <c r="J18" s="19"/>
      <c r="K18" s="22"/>
      <c r="L18" s="19">
        <f t="shared" si="1"/>
        <v>271</v>
      </c>
      <c r="M18" s="23">
        <v>9</v>
      </c>
    </row>
    <row r="19" spans="1:13" s="128" customFormat="1" ht="19.5" customHeight="1">
      <c r="A19" s="127"/>
      <c r="B19" s="15">
        <f t="shared" si="0"/>
        <v>10</v>
      </c>
      <c r="C19" s="22"/>
      <c r="D19" s="17" t="s">
        <v>75</v>
      </c>
      <c r="E19" s="18" t="s">
        <v>15</v>
      </c>
      <c r="F19" s="18" t="s">
        <v>14</v>
      </c>
      <c r="G19" s="19">
        <v>159</v>
      </c>
      <c r="H19" s="19">
        <v>0</v>
      </c>
      <c r="I19" s="19">
        <v>0</v>
      </c>
      <c r="J19" s="19"/>
      <c r="K19" s="19"/>
      <c r="L19" s="19">
        <f>SUM(G19:K19)</f>
        <v>159</v>
      </c>
      <c r="M19" s="23">
        <v>10</v>
      </c>
    </row>
    <row r="20" spans="4:12" ht="19.5" customHeight="1">
      <c r="D20" s="25"/>
      <c r="E20" s="25"/>
      <c r="F20" s="25"/>
      <c r="G20" s="25"/>
      <c r="H20" s="25"/>
      <c r="I20" s="25"/>
      <c r="J20" s="25"/>
      <c r="L20" s="25"/>
    </row>
    <row r="21" spans="4:12" ht="19.5" customHeight="1">
      <c r="D21" s="25"/>
      <c r="E21" s="25"/>
      <c r="F21" s="25"/>
      <c r="G21" s="25"/>
      <c r="H21" s="25"/>
      <c r="I21" s="25"/>
      <c r="J21" s="25"/>
      <c r="L21" s="25"/>
    </row>
    <row r="22" spans="4:12" ht="15">
      <c r="D22" s="25"/>
      <c r="E22" s="25"/>
      <c r="F22" s="106"/>
      <c r="G22" s="106"/>
      <c r="H22" s="106"/>
      <c r="I22" s="25"/>
      <c r="J22" s="25" t="s">
        <v>89</v>
      </c>
      <c r="L22" s="25"/>
    </row>
    <row r="23" spans="4:12" ht="15">
      <c r="D23" s="117" t="s">
        <v>104</v>
      </c>
      <c r="E23" s="25" t="s">
        <v>103</v>
      </c>
      <c r="F23" s="106"/>
      <c r="G23" s="106"/>
      <c r="H23" s="106"/>
      <c r="I23" s="171" t="s">
        <v>115</v>
      </c>
      <c r="J23" s="172"/>
      <c r="K23" s="171"/>
      <c r="L23" s="25"/>
    </row>
    <row r="24" spans="4:12" ht="15">
      <c r="D24" s="117"/>
      <c r="E24" s="25"/>
      <c r="F24" s="106"/>
      <c r="G24" s="106"/>
      <c r="H24" s="106"/>
      <c r="I24" s="171"/>
      <c r="J24" s="172"/>
      <c r="K24" s="171"/>
      <c r="L24" s="25"/>
    </row>
    <row r="25" spans="4:12" ht="15">
      <c r="D25" s="117" t="s">
        <v>99</v>
      </c>
      <c r="E25" s="25" t="s">
        <v>105</v>
      </c>
      <c r="F25" s="106"/>
      <c r="G25" s="106"/>
      <c r="H25" s="106"/>
      <c r="I25" s="171" t="s">
        <v>118</v>
      </c>
      <c r="J25" s="172"/>
      <c r="K25" s="171"/>
      <c r="L25" s="25"/>
    </row>
    <row r="26" spans="4:12" ht="15">
      <c r="D26" s="117"/>
      <c r="E26" s="25"/>
      <c r="F26" s="106"/>
      <c r="G26" s="106"/>
      <c r="H26" s="106"/>
      <c r="I26" s="171"/>
      <c r="J26" s="172"/>
      <c r="K26" s="171"/>
      <c r="L26" s="25"/>
    </row>
    <row r="27" spans="4:12" ht="15">
      <c r="D27" s="117" t="s">
        <v>100</v>
      </c>
      <c r="E27" s="25" t="s">
        <v>106</v>
      </c>
      <c r="F27" s="106"/>
      <c r="G27" s="106"/>
      <c r="H27" s="106"/>
      <c r="I27" s="171" t="s">
        <v>117</v>
      </c>
      <c r="J27" s="172"/>
      <c r="K27" s="171"/>
      <c r="L27" s="25"/>
    </row>
    <row r="28" spans="4:12" ht="15">
      <c r="D28" s="25"/>
      <c r="E28" s="25"/>
      <c r="F28" s="25"/>
      <c r="G28" s="25"/>
      <c r="H28" s="25"/>
      <c r="I28" s="25"/>
      <c r="J28" s="25"/>
      <c r="L28" s="25"/>
    </row>
    <row r="29" spans="4:12" ht="15">
      <c r="D29" s="25"/>
      <c r="E29" s="25"/>
      <c r="F29" s="25"/>
      <c r="G29" s="25"/>
      <c r="H29" s="25"/>
      <c r="I29" s="25"/>
      <c r="J29" s="25"/>
      <c r="L29" s="25"/>
    </row>
    <row r="30" spans="4:12" ht="15">
      <c r="D30" s="25"/>
      <c r="E30" s="25"/>
      <c r="F30" s="25"/>
      <c r="G30" s="25"/>
      <c r="H30" s="25"/>
      <c r="I30" s="25"/>
      <c r="J30" s="25"/>
      <c r="L30" s="25"/>
    </row>
    <row r="31" spans="4:12" ht="15">
      <c r="D31" s="25"/>
      <c r="E31" s="25"/>
      <c r="F31" s="25"/>
      <c r="G31" s="25"/>
      <c r="H31" s="25"/>
      <c r="I31" s="25"/>
      <c r="J31" s="25"/>
      <c r="L31" s="25"/>
    </row>
    <row r="32" spans="4:12" ht="15">
      <c r="D32" s="25"/>
      <c r="E32" s="25"/>
      <c r="F32" s="25"/>
      <c r="G32" s="25"/>
      <c r="H32" s="25"/>
      <c r="I32" s="25"/>
      <c r="J32" s="25"/>
      <c r="L32" s="25"/>
    </row>
    <row r="33" spans="4:12" ht="15">
      <c r="D33" s="25"/>
      <c r="E33" s="25"/>
      <c r="F33" s="25"/>
      <c r="G33" s="25"/>
      <c r="H33" s="25"/>
      <c r="I33" s="25"/>
      <c r="J33" s="25"/>
      <c r="L33" s="25"/>
    </row>
    <row r="34" spans="4:12" ht="15">
      <c r="D34" s="25"/>
      <c r="E34" s="25"/>
      <c r="F34" s="25"/>
      <c r="G34" s="25"/>
      <c r="H34" s="25"/>
      <c r="I34" s="25"/>
      <c r="J34" s="25"/>
      <c r="L34" s="25"/>
    </row>
    <row r="35" spans="4:12" ht="15">
      <c r="D35" s="25"/>
      <c r="E35" s="25"/>
      <c r="F35" s="25"/>
      <c r="G35" s="25"/>
      <c r="H35" s="25"/>
      <c r="I35" s="25"/>
      <c r="J35" s="25"/>
      <c r="L35" s="25"/>
    </row>
    <row r="36" spans="4:12" ht="15">
      <c r="D36" s="25"/>
      <c r="E36" s="25"/>
      <c r="F36" s="25"/>
      <c r="G36" s="25"/>
      <c r="H36" s="25"/>
      <c r="I36" s="25"/>
      <c r="J36" s="25"/>
      <c r="L36" s="25"/>
    </row>
    <row r="37" spans="4:12" ht="15">
      <c r="D37" s="25"/>
      <c r="E37" s="25"/>
      <c r="F37" s="25"/>
      <c r="G37" s="25"/>
      <c r="H37" s="25"/>
      <c r="I37" s="25"/>
      <c r="J37" s="25"/>
      <c r="L37" s="25"/>
    </row>
    <row r="38" spans="4:12" ht="15">
      <c r="D38" s="25"/>
      <c r="E38" s="25"/>
      <c r="F38" s="25"/>
      <c r="G38" s="25"/>
      <c r="H38" s="25"/>
      <c r="I38" s="25"/>
      <c r="J38" s="25"/>
      <c r="L38" s="25"/>
    </row>
    <row r="39" spans="4:12" ht="15">
      <c r="D39" s="25"/>
      <c r="E39" s="25"/>
      <c r="F39" s="25"/>
      <c r="G39" s="25"/>
      <c r="H39" s="25"/>
      <c r="I39" s="25"/>
      <c r="J39" s="25"/>
      <c r="L39" s="25"/>
    </row>
    <row r="40" spans="4:12" ht="15">
      <c r="D40" s="25"/>
      <c r="E40" s="25"/>
      <c r="F40" s="25"/>
      <c r="G40" s="25"/>
      <c r="H40" s="25"/>
      <c r="I40" s="25"/>
      <c r="J40" s="25"/>
      <c r="L40" s="25"/>
    </row>
    <row r="41" spans="4:12" ht="15">
      <c r="D41" s="25"/>
      <c r="E41" s="25"/>
      <c r="F41" s="25"/>
      <c r="G41" s="25"/>
      <c r="H41" s="25"/>
      <c r="I41" s="25"/>
      <c r="J41" s="25"/>
      <c r="L41" s="25"/>
    </row>
    <row r="42" spans="4:12" ht="15">
      <c r="D42" s="25"/>
      <c r="E42" s="25"/>
      <c r="F42" s="25"/>
      <c r="G42" s="25"/>
      <c r="H42" s="25"/>
      <c r="I42" s="25"/>
      <c r="J42" s="25"/>
      <c r="L42" s="25"/>
    </row>
    <row r="43" spans="4:12" ht="15">
      <c r="D43" s="25"/>
      <c r="E43" s="25"/>
      <c r="F43" s="25"/>
      <c r="G43" s="25"/>
      <c r="H43" s="25"/>
      <c r="I43" s="25"/>
      <c r="J43" s="25"/>
      <c r="L43" s="25"/>
    </row>
    <row r="44" spans="4:12" ht="15">
      <c r="D44" s="25"/>
      <c r="E44" s="25"/>
      <c r="F44" s="25"/>
      <c r="G44" s="25"/>
      <c r="H44" s="25"/>
      <c r="I44" s="25"/>
      <c r="J44" s="25"/>
      <c r="L44" s="25"/>
    </row>
    <row r="45" spans="4:12" ht="15">
      <c r="D45" s="25"/>
      <c r="E45" s="25"/>
      <c r="F45" s="25"/>
      <c r="G45" s="25"/>
      <c r="H45" s="25"/>
      <c r="I45" s="25"/>
      <c r="J45" s="25"/>
      <c r="L45" s="25"/>
    </row>
    <row r="46" spans="4:12" ht="15">
      <c r="D46" s="25"/>
      <c r="E46" s="204"/>
      <c r="F46" s="204"/>
      <c r="G46" s="204"/>
      <c r="H46" s="25"/>
      <c r="I46" s="25"/>
      <c r="J46" s="25"/>
      <c r="K46" s="25"/>
      <c r="L46" s="25"/>
    </row>
    <row r="47" spans="4:12" ht="15">
      <c r="D47" s="25"/>
      <c r="E47" s="25"/>
      <c r="F47" s="25"/>
      <c r="G47" s="25"/>
      <c r="H47" s="25"/>
      <c r="I47" s="25"/>
      <c r="J47" s="25"/>
      <c r="L47" s="25"/>
    </row>
    <row r="48" spans="4:12" ht="15">
      <c r="D48" s="25"/>
      <c r="E48" s="204"/>
      <c r="F48" s="204"/>
      <c r="G48" s="204"/>
      <c r="H48" s="25"/>
      <c r="I48" s="25"/>
      <c r="J48" s="25"/>
      <c r="L48" s="25"/>
    </row>
    <row r="49" spans="4:12" ht="15">
      <c r="D49" s="25"/>
      <c r="E49" s="25"/>
      <c r="F49" s="25"/>
      <c r="G49" s="25"/>
      <c r="H49" s="25"/>
      <c r="I49" s="25"/>
      <c r="J49" s="25"/>
      <c r="L49" s="25"/>
    </row>
    <row r="50" spans="4:12" ht="15">
      <c r="D50" s="25"/>
      <c r="E50" s="204"/>
      <c r="F50" s="204"/>
      <c r="G50" s="204"/>
      <c r="H50" s="25"/>
      <c r="I50" s="25"/>
      <c r="J50" s="25"/>
      <c r="K50" s="25"/>
      <c r="L50" s="25"/>
    </row>
    <row r="51" spans="4:12" ht="15">
      <c r="D51" s="25"/>
      <c r="E51" s="25"/>
      <c r="F51" s="25"/>
      <c r="G51" s="25"/>
      <c r="H51" s="25"/>
      <c r="I51" s="25"/>
      <c r="J51" s="25"/>
      <c r="L51" s="25"/>
    </row>
    <row r="52" spans="4:12" ht="15">
      <c r="D52" s="25"/>
      <c r="E52" s="205"/>
      <c r="F52" s="205"/>
      <c r="G52" s="25"/>
      <c r="H52" s="25"/>
      <c r="I52" s="25"/>
      <c r="J52" s="25"/>
      <c r="L52" s="25"/>
    </row>
    <row r="53" spans="4:12" ht="15">
      <c r="D53" s="25"/>
      <c r="E53" s="204"/>
      <c r="F53" s="204"/>
      <c r="G53" s="204"/>
      <c r="H53" s="204"/>
      <c r="I53" s="25"/>
      <c r="J53" s="25"/>
      <c r="L53" s="25"/>
    </row>
    <row r="54" spans="4:12" ht="15">
      <c r="D54" s="25"/>
      <c r="E54" s="25"/>
      <c r="F54" s="25"/>
      <c r="G54" s="25"/>
      <c r="H54" s="25"/>
      <c r="I54" s="25"/>
      <c r="J54" s="25"/>
      <c r="L54" s="25"/>
    </row>
    <row r="55" spans="4:12" ht="15">
      <c r="D55" s="25"/>
      <c r="E55" s="204"/>
      <c r="F55" s="204"/>
      <c r="G55" s="204"/>
      <c r="H55" s="204"/>
      <c r="I55" s="25"/>
      <c r="J55" s="25"/>
      <c r="L55" s="25"/>
    </row>
    <row r="56" spans="4:12" ht="15">
      <c r="D56" s="25"/>
      <c r="E56" s="25"/>
      <c r="F56" s="25"/>
      <c r="G56" s="25"/>
      <c r="H56" s="25"/>
      <c r="I56" s="25"/>
      <c r="J56" s="25"/>
      <c r="L56" s="25"/>
    </row>
    <row r="57" spans="4:12" ht="15">
      <c r="D57" s="25"/>
      <c r="E57" s="204"/>
      <c r="F57" s="204"/>
      <c r="G57" s="204"/>
      <c r="H57" s="204"/>
      <c r="I57" s="25"/>
      <c r="J57" s="25"/>
      <c r="L57" s="25"/>
    </row>
    <row r="58" spans="5:7" ht="14.25">
      <c r="E58" s="202"/>
      <c r="F58" s="202"/>
      <c r="G58" s="202"/>
    </row>
    <row r="60" spans="5:7" ht="13.5" customHeight="1">
      <c r="E60" s="202"/>
      <c r="F60" s="202"/>
      <c r="G60" s="202"/>
    </row>
    <row r="62" spans="5:7" ht="14.25">
      <c r="E62" s="202"/>
      <c r="F62" s="202"/>
      <c r="G62" s="202"/>
    </row>
    <row r="64" spans="5:6" ht="12.75">
      <c r="E64" s="203"/>
      <c r="F64" s="203"/>
    </row>
    <row r="65" spans="5:8" ht="14.25">
      <c r="E65" s="202"/>
      <c r="F65" s="202"/>
      <c r="G65" s="202"/>
      <c r="H65" s="202"/>
    </row>
    <row r="67" spans="5:8" ht="14.25">
      <c r="E67" s="202"/>
      <c r="F67" s="202"/>
      <c r="G67" s="202"/>
      <c r="H67" s="202"/>
    </row>
    <row r="69" spans="5:8" ht="14.25">
      <c r="E69" s="202"/>
      <c r="F69" s="202"/>
      <c r="G69" s="202"/>
      <c r="H69" s="202"/>
    </row>
  </sheetData>
  <sheetProtection/>
  <mergeCells count="22">
    <mergeCell ref="K5:N5"/>
    <mergeCell ref="B8:I8"/>
    <mergeCell ref="B2:N2"/>
    <mergeCell ref="B3:J3"/>
    <mergeCell ref="K3:N3"/>
    <mergeCell ref="B4:N4"/>
    <mergeCell ref="E57:H57"/>
    <mergeCell ref="E46:G46"/>
    <mergeCell ref="E48:G48"/>
    <mergeCell ref="E50:G50"/>
    <mergeCell ref="E65:H65"/>
    <mergeCell ref="B5:J5"/>
    <mergeCell ref="E67:H67"/>
    <mergeCell ref="E69:H69"/>
    <mergeCell ref="B7:M7"/>
    <mergeCell ref="E58:G58"/>
    <mergeCell ref="E60:G60"/>
    <mergeCell ref="E62:G62"/>
    <mergeCell ref="E64:F64"/>
    <mergeCell ref="E52:F52"/>
    <mergeCell ref="E53:H53"/>
    <mergeCell ref="E55:H5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FOTO EOOD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Valio</dc:creator>
  <cp:keywords/>
  <dc:description/>
  <cp:lastModifiedBy>Leszek</cp:lastModifiedBy>
  <cp:lastPrinted>2012-07-01T11:14:29Z</cp:lastPrinted>
  <dcterms:created xsi:type="dcterms:W3CDTF">2012-06-27T20:00:22Z</dcterms:created>
  <dcterms:modified xsi:type="dcterms:W3CDTF">2012-07-10T04:46:42Z</dcterms:modified>
  <cp:category/>
  <cp:version/>
  <cp:contentType/>
  <cp:contentStatus/>
</cp:coreProperties>
</file>