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40" windowWidth="9720" windowHeight="7320" activeTab="5"/>
  </bookViews>
  <sheets>
    <sheet name="Tittle" sheetId="1" r:id="rId1"/>
    <sheet name="S-4A" sheetId="2" r:id="rId2"/>
    <sheet name="S-6A" sheetId="3" r:id="rId3"/>
    <sheet name="S-7" sheetId="4" r:id="rId4"/>
    <sheet name="S-9A" sheetId="5" r:id="rId5"/>
    <sheet name="S-8EP" sheetId="6" r:id="rId6"/>
    <sheet name="Sheet1" sheetId="7" r:id="rId7"/>
  </sheets>
  <definedNames>
    <definedName name="Z_E832E845_0686_4538_B428_2018FC2A06BC_.wvu.Cols" localSheetId="1" hidden="1">'S-4A'!$E:$E</definedName>
    <definedName name="Z_E832E845_0686_4538_B428_2018FC2A06BC_.wvu.Cols" localSheetId="2" hidden="1">'S-6A'!$E:$E</definedName>
    <definedName name="Z_E832E845_0686_4538_B428_2018FC2A06BC_.wvu.Cols" localSheetId="3" hidden="1">'S-7'!$E:$E</definedName>
    <definedName name="Z_E832E845_0686_4538_B428_2018FC2A06BC_.wvu.Cols" localSheetId="5" hidden="1">'S-8EP'!$E:$E</definedName>
    <definedName name="Z_E832E845_0686_4538_B428_2018FC2A06BC_.wvu.Cols" localSheetId="4" hidden="1">'S-9A'!$E:$E</definedName>
  </definedNames>
  <calcPr fullCalcOnLoad="1"/>
</workbook>
</file>

<file path=xl/sharedStrings.xml><?xml version="1.0" encoding="utf-8"?>
<sst xmlns="http://schemas.openxmlformats.org/spreadsheetml/2006/main" count="616" uniqueCount="153">
  <si>
    <t>LATVIAN SPACEMODELLING SPORT UNION</t>
  </si>
  <si>
    <t>WORLD CUP</t>
  </si>
  <si>
    <t>Nr.</t>
  </si>
  <si>
    <t xml:space="preserve">Name, Surname </t>
  </si>
  <si>
    <t>Start Nr.</t>
  </si>
  <si>
    <t>1st flight</t>
  </si>
  <si>
    <t>2nd flight</t>
  </si>
  <si>
    <t xml:space="preserve">3rd flight </t>
  </si>
  <si>
    <t>Total</t>
  </si>
  <si>
    <t>Place</t>
  </si>
  <si>
    <t xml:space="preserve">      LIEPAJA YOUTH TECHNICAL CENTRE</t>
  </si>
  <si>
    <t xml:space="preserve">                    LATVIAN AEROCLUB</t>
  </si>
  <si>
    <t xml:space="preserve">Class: S8E/P </t>
  </si>
  <si>
    <t>Class: S7</t>
  </si>
  <si>
    <t>Model</t>
  </si>
  <si>
    <t xml:space="preserve">2nd flight </t>
  </si>
  <si>
    <t>Static</t>
  </si>
  <si>
    <t>Best flight</t>
  </si>
  <si>
    <t>Range Safety Officer:</t>
  </si>
  <si>
    <t>FAI Jury President:</t>
  </si>
  <si>
    <t>1st fly-off</t>
  </si>
  <si>
    <t xml:space="preserve">2nd fly-off </t>
  </si>
  <si>
    <t>Mr. Jan Maixner</t>
  </si>
  <si>
    <t>Mr.Jan Maixner</t>
  </si>
  <si>
    <t>Final flight</t>
  </si>
  <si>
    <t>Country</t>
  </si>
  <si>
    <t>WORLD  CUP</t>
  </si>
  <si>
    <t xml:space="preserve">                                   LATVIAN  SPACEMODELLING  SPORT  UNION</t>
  </si>
  <si>
    <t>Final  results</t>
  </si>
  <si>
    <t xml:space="preserve">Chairman                                 </t>
  </si>
  <si>
    <t>Lithuania</t>
  </si>
  <si>
    <t>Member</t>
  </si>
  <si>
    <t>Latvia</t>
  </si>
  <si>
    <t>FAI  Jury</t>
  </si>
  <si>
    <t>Range  Safety  Officer</t>
  </si>
  <si>
    <t xml:space="preserve">Scale Model's Judges </t>
  </si>
  <si>
    <t xml:space="preserve">                Slovakia</t>
  </si>
  <si>
    <t>Judge</t>
  </si>
  <si>
    <t>Contest  Director</t>
  </si>
  <si>
    <t>Mrs.  Indra  BUNKA</t>
  </si>
  <si>
    <t>LATVIA</t>
  </si>
  <si>
    <t xml:space="preserve">                                   LATVIAN  AEROKLUB</t>
  </si>
  <si>
    <t xml:space="preserve">                                LIEPAJA  YOUTH  TECHNICAL  CENTRE</t>
  </si>
  <si>
    <t>Mr. Jan  Maixner</t>
  </si>
  <si>
    <t>Mr.  Jan  MAIXNER</t>
  </si>
  <si>
    <t>S-4A   S-6A   S-7   S-8E/P   S-9A</t>
  </si>
  <si>
    <t xml:space="preserve">Class: S4A </t>
  </si>
  <si>
    <t xml:space="preserve">Class: S6A </t>
  </si>
  <si>
    <t xml:space="preserve">Class: S9A </t>
  </si>
  <si>
    <t xml:space="preserve">Mr.  Lubomir  JUREK   </t>
  </si>
  <si>
    <t>Mr. Lubomir Jurek</t>
  </si>
  <si>
    <t>Model's Processing Team</t>
  </si>
  <si>
    <t>Mr.  Aleksandras  TIMOFEJEVAS</t>
  </si>
  <si>
    <t>Vainode Airfield</t>
  </si>
  <si>
    <t>Vainode Airfield.</t>
  </si>
  <si>
    <t>Mr.  Tomas   ERSLAVAS</t>
  </si>
  <si>
    <t>Licence Nr.</t>
  </si>
  <si>
    <t>"LIEPAJA  2012"</t>
  </si>
  <si>
    <r>
      <t xml:space="preserve">   July  06</t>
    </r>
    <r>
      <rPr>
        <b/>
        <vertAlign val="superscript"/>
        <sz val="11"/>
        <rFont val="Arial"/>
        <family val="2"/>
      </rPr>
      <t>th</t>
    </r>
    <r>
      <rPr>
        <b/>
        <sz val="11"/>
        <rFont val="Arial"/>
        <family val="2"/>
      </rPr>
      <t xml:space="preserve"> - 08</t>
    </r>
    <r>
      <rPr>
        <b/>
        <vertAlign val="superscript"/>
        <sz val="11"/>
        <rFont val="Arial"/>
        <family val="2"/>
      </rPr>
      <t>th</t>
    </r>
    <r>
      <rPr>
        <b/>
        <sz val="11"/>
        <rFont val="Arial"/>
        <family val="2"/>
      </rPr>
      <t>,  2012.</t>
    </r>
  </si>
  <si>
    <t>FAI INTERNATIONAL SPACE MODELS COMPETITION "Liepaja 2012"</t>
  </si>
  <si>
    <r>
      <t>July 07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>, 2012</t>
    </r>
  </si>
  <si>
    <t>Mr.  Alvils  CIELENS</t>
  </si>
  <si>
    <r>
      <t>July 07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>, 2012.</t>
    </r>
  </si>
  <si>
    <r>
      <t>July  07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>, 2012.</t>
    </r>
  </si>
  <si>
    <r>
      <t>July 08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>, 2012.</t>
    </r>
  </si>
  <si>
    <t>ALEKSANDRS OJAVERS</t>
  </si>
  <si>
    <t>LAT</t>
  </si>
  <si>
    <t>LAURIS PUMPURS</t>
  </si>
  <si>
    <t>YL-264</t>
  </si>
  <si>
    <t>VASIL PAVLJUK</t>
  </si>
  <si>
    <t>SVK</t>
  </si>
  <si>
    <t>SVK 1029</t>
  </si>
  <si>
    <t>YL-467</t>
  </si>
  <si>
    <t>EDGARS KRONBERGS</t>
  </si>
  <si>
    <t>YL-460</t>
  </si>
  <si>
    <t>YL-061</t>
  </si>
  <si>
    <t>YL-229</t>
  </si>
  <si>
    <t>EGILS VASARAUDZIS</t>
  </si>
  <si>
    <t>YL-462</t>
  </si>
  <si>
    <t>YL-463</t>
  </si>
  <si>
    <t>YL-464</t>
  </si>
  <si>
    <t>YL-294</t>
  </si>
  <si>
    <t>ARVI POLUKAINEN</t>
  </si>
  <si>
    <t>EST</t>
  </si>
  <si>
    <t>EVGENY PRONIN</t>
  </si>
  <si>
    <t>DMITRY KOROTIN</t>
  </si>
  <si>
    <t>RUS</t>
  </si>
  <si>
    <t>ALEXSANDR LAVROKMIN</t>
  </si>
  <si>
    <t>KIRIL STROKOV</t>
  </si>
  <si>
    <t>KRISTJAN SALUMAE</t>
  </si>
  <si>
    <t>LTU</t>
  </si>
  <si>
    <t>VLADAS PLECMANOV</t>
  </si>
  <si>
    <t>MYKOLAS TREIKAUSKAS</t>
  </si>
  <si>
    <t>MAKSIM TIMOFEJEV</t>
  </si>
  <si>
    <t>JURGIS STRAZDAS</t>
  </si>
  <si>
    <t>RUS 0951</t>
  </si>
  <si>
    <t>-</t>
  </si>
  <si>
    <t>Meteor-3</t>
  </si>
  <si>
    <t>Little Joe 2A-001</t>
  </si>
  <si>
    <t>KASPARS ROZE</t>
  </si>
  <si>
    <t>Nike Cajun</t>
  </si>
  <si>
    <t>Inter Kosmos</t>
  </si>
  <si>
    <t>YL-257</t>
  </si>
  <si>
    <t>YL-261</t>
  </si>
  <si>
    <t>YL-450</t>
  </si>
  <si>
    <t>YL-260</t>
  </si>
  <si>
    <t>YL-457</t>
  </si>
  <si>
    <t>YL-267</t>
  </si>
  <si>
    <t>YL-297</t>
  </si>
  <si>
    <t>YL-287</t>
  </si>
  <si>
    <t>YL-466</t>
  </si>
  <si>
    <t>DQ</t>
  </si>
  <si>
    <t>KIRILL STROKOV</t>
  </si>
  <si>
    <t>CE</t>
  </si>
  <si>
    <r>
      <t>Temperature: 21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>-23</t>
    </r>
    <r>
      <rPr>
        <vertAlign val="superscript"/>
        <sz val="11"/>
        <rFont val="Arial"/>
        <family val="2"/>
      </rPr>
      <t>0</t>
    </r>
  </si>
  <si>
    <t>Wind: S/E-E 3-7 m/s</t>
  </si>
  <si>
    <t>Wind: SW 2-4 m/s</t>
  </si>
  <si>
    <r>
      <t>Temperature: 17</t>
    </r>
    <r>
      <rPr>
        <vertAlign val="superscript"/>
        <sz val="11"/>
        <rFont val="Arial"/>
        <family val="2"/>
      </rPr>
      <t>0</t>
    </r>
    <r>
      <rPr>
        <sz val="11"/>
        <rFont val="Arial"/>
        <family val="2"/>
      </rPr>
      <t>-19</t>
    </r>
    <r>
      <rPr>
        <vertAlign val="superscript"/>
        <sz val="11"/>
        <rFont val="Arial"/>
        <family val="2"/>
      </rPr>
      <t>0</t>
    </r>
  </si>
  <si>
    <t>FAI  INTERNATIONAL  SPACE  MODELS  COMPETITION</t>
  </si>
  <si>
    <t>15-26</t>
  </si>
  <si>
    <t>26-27</t>
  </si>
  <si>
    <t>17-21</t>
  </si>
  <si>
    <t>ROBERTS BRIVNIEKS</t>
  </si>
  <si>
    <t>VIESTURS BERZINS</t>
  </si>
  <si>
    <t>OSKARS RAUDINS</t>
  </si>
  <si>
    <t>MARIS BRAKOVSKIS</t>
  </si>
  <si>
    <t>ILMARS TAURINS</t>
  </si>
  <si>
    <t>GINTARAS JUCEVICIUS</t>
  </si>
  <si>
    <t>GENNADIJS POLTAVECS</t>
  </si>
  <si>
    <t>DAINIS IGNATOVICS</t>
  </si>
  <si>
    <t>MARTINS JANSONS</t>
  </si>
  <si>
    <t>ERNESTS MIKELSONS</t>
  </si>
  <si>
    <t>EMILIJA CIELENA</t>
  </si>
  <si>
    <t>MARTINS SIKSNA</t>
  </si>
  <si>
    <t>PAULS PUDANS</t>
  </si>
  <si>
    <t>ARKADIJS ZARINOVS</t>
  </si>
  <si>
    <t>JANE TSAVA</t>
  </si>
  <si>
    <t>GENADIJS POLTAVECS</t>
  </si>
  <si>
    <t>RUS 01215</t>
  </si>
  <si>
    <t>RUS 01748</t>
  </si>
  <si>
    <t>RUS 2892</t>
  </si>
  <si>
    <t>RUS 2893</t>
  </si>
  <si>
    <t>EST 0623</t>
  </si>
  <si>
    <t>EST 0069</t>
  </si>
  <si>
    <t>EST 0343</t>
  </si>
  <si>
    <t>Mr.  Ervins  SELUKOVS</t>
  </si>
  <si>
    <t>Mr.  Arnis  BACA</t>
  </si>
  <si>
    <t xml:space="preserve">Mr.  Andrius  BUKAUSKAS   </t>
  </si>
  <si>
    <t>LTU-559</t>
  </si>
  <si>
    <t>LTU-066</t>
  </si>
  <si>
    <t>LTU-597</t>
  </si>
  <si>
    <t>LTU-713</t>
  </si>
  <si>
    <t>LTU-284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</si>
</sst>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mmmmm\-yy"/>
    <numFmt numFmtId="181" formatCode="[$-426]dddd\,\ yyyy&quot;. gada &quot;d\.\ mmmm"/>
  </numFmts>
  <fonts count="51"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16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17" fontId="0" fillId="0" borderId="1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6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2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0" fillId="0" borderId="20" xfId="0" applyFont="1" applyBorder="1" applyAlignment="1" quotePrefix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6" xfId="0" applyFont="1" applyBorder="1" applyAlignment="1" quotePrefix="1">
      <alignment horizontal="center"/>
    </xf>
    <xf numFmtId="0" fontId="0" fillId="0" borderId="34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4" xfId="0" applyFont="1" applyBorder="1" applyAlignment="1">
      <alignment/>
    </xf>
    <xf numFmtId="180" fontId="0" fillId="0" borderId="16" xfId="0" applyNumberFormat="1" applyFont="1" applyBorder="1" applyAlignment="1">
      <alignment horizontal="center"/>
    </xf>
    <xf numFmtId="180" fontId="0" fillId="0" borderId="22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14</xdr:row>
      <xdr:rowOff>104775</xdr:rowOff>
    </xdr:from>
    <xdr:to>
      <xdr:col>7</xdr:col>
      <xdr:colOff>123825</xdr:colOff>
      <xdr:row>30</xdr:row>
      <xdr:rowOff>9525</xdr:rowOff>
    </xdr:to>
    <xdr:pic>
      <xdr:nvPicPr>
        <xdr:cNvPr id="1" name="Picture 3" descr="Liepaja_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162300"/>
          <a:ext cx="29337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0</xdr:row>
      <xdr:rowOff>57150</xdr:rowOff>
    </xdr:from>
    <xdr:to>
      <xdr:col>13</xdr:col>
      <xdr:colOff>28575</xdr:colOff>
      <xdr:row>10</xdr:row>
      <xdr:rowOff>76200</xdr:rowOff>
    </xdr:to>
    <xdr:pic>
      <xdr:nvPicPr>
        <xdr:cNvPr id="1" name="Picture 2" descr="Liepaja_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57150"/>
          <a:ext cx="19812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1</xdr:row>
      <xdr:rowOff>57150</xdr:rowOff>
    </xdr:from>
    <xdr:to>
      <xdr:col>12</xdr:col>
      <xdr:colOff>57150</xdr:colOff>
      <xdr:row>9</xdr:row>
      <xdr:rowOff>95250</xdr:rowOff>
    </xdr:to>
    <xdr:pic>
      <xdr:nvPicPr>
        <xdr:cNvPr id="1" name="Picture 2" descr="Liepaja_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76200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447675</xdr:colOff>
      <xdr:row>1</xdr:row>
      <xdr:rowOff>28575</xdr:rowOff>
    </xdr:from>
    <xdr:to>
      <xdr:col>12</xdr:col>
      <xdr:colOff>285750</xdr:colOff>
      <xdr:row>9</xdr:row>
      <xdr:rowOff>133350</xdr:rowOff>
    </xdr:to>
    <xdr:pic>
      <xdr:nvPicPr>
        <xdr:cNvPr id="1" name="Picture 2" descr="Liepaja_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90500"/>
          <a:ext cx="17145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1</xdr:row>
      <xdr:rowOff>0</xdr:rowOff>
    </xdr:from>
    <xdr:to>
      <xdr:col>12</xdr:col>
      <xdr:colOff>266700</xdr:colOff>
      <xdr:row>9</xdr:row>
      <xdr:rowOff>123825</xdr:rowOff>
    </xdr:to>
    <xdr:pic>
      <xdr:nvPicPr>
        <xdr:cNvPr id="1" name="Picture 2" descr="Liepaja_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7150"/>
          <a:ext cx="14001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0</xdr:row>
      <xdr:rowOff>142875</xdr:rowOff>
    </xdr:from>
    <xdr:to>
      <xdr:col>11</xdr:col>
      <xdr:colOff>495300</xdr:colOff>
      <xdr:row>9</xdr:row>
      <xdr:rowOff>133350</xdr:rowOff>
    </xdr:to>
    <xdr:pic>
      <xdr:nvPicPr>
        <xdr:cNvPr id="1" name="Picture 2" descr="Liepaja_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42875"/>
          <a:ext cx="17621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zoomScaleSheetLayoutView="75" zoomScalePageLayoutView="0" workbookViewId="0" topLeftCell="A34">
      <selection activeCell="F54" sqref="F54"/>
    </sheetView>
  </sheetViews>
  <sheetFormatPr defaultColWidth="9.140625" defaultRowHeight="12.75"/>
  <cols>
    <col min="1" max="1" width="2.8515625" style="0" customWidth="1"/>
    <col min="4" max="4" width="7.7109375" style="0" customWidth="1"/>
    <col min="9" max="9" width="13.00390625" style="0" customWidth="1"/>
  </cols>
  <sheetData>
    <row r="1" spans="1:9" ht="15" customHeight="1">
      <c r="A1" s="31"/>
      <c r="B1" s="31"/>
      <c r="C1" s="31"/>
      <c r="D1" s="31"/>
      <c r="E1" s="31"/>
      <c r="F1" s="31"/>
      <c r="G1" s="31"/>
      <c r="H1" s="31"/>
      <c r="I1" s="31"/>
    </row>
    <row r="2" spans="1:9" ht="15" customHeight="1">
      <c r="A2" s="31"/>
      <c r="B2" s="31"/>
      <c r="C2" s="37"/>
      <c r="D2" s="37" t="s">
        <v>41</v>
      </c>
      <c r="E2" s="36"/>
      <c r="F2" s="36"/>
      <c r="G2" s="34"/>
      <c r="H2" s="31"/>
      <c r="I2" s="31"/>
    </row>
    <row r="3" spans="1:9" ht="15" customHeight="1">
      <c r="A3" s="31"/>
      <c r="B3" s="31"/>
      <c r="C3" s="35"/>
      <c r="D3" s="37" t="s">
        <v>27</v>
      </c>
      <c r="E3" s="35"/>
      <c r="F3" s="35"/>
      <c r="G3" s="35"/>
      <c r="H3" s="35"/>
      <c r="I3" s="31"/>
    </row>
    <row r="4" spans="1:9" ht="15" customHeight="1">
      <c r="A4" s="31"/>
      <c r="B4" s="31"/>
      <c r="C4" s="35"/>
      <c r="D4" s="37" t="s">
        <v>42</v>
      </c>
      <c r="E4" s="35"/>
      <c r="F4" s="35"/>
      <c r="G4" s="35"/>
      <c r="H4" s="35"/>
      <c r="I4" s="31"/>
    </row>
    <row r="5" spans="1:12" ht="15" customHeight="1">
      <c r="A5" s="31"/>
      <c r="B5" s="31"/>
      <c r="C5" s="31"/>
      <c r="D5" s="38"/>
      <c r="E5" s="38"/>
      <c r="F5" s="38"/>
      <c r="G5" s="38"/>
      <c r="H5" s="38"/>
      <c r="I5" s="38"/>
      <c r="J5" s="38"/>
      <c r="K5" s="38"/>
      <c r="L5" s="38"/>
    </row>
    <row r="6" spans="1:12" ht="20.25">
      <c r="A6" s="97" t="s">
        <v>118</v>
      </c>
      <c r="B6" s="97"/>
      <c r="C6" s="97"/>
      <c r="D6" s="97"/>
      <c r="E6" s="97"/>
      <c r="F6" s="97"/>
      <c r="G6" s="97"/>
      <c r="H6" s="97"/>
      <c r="I6" s="97"/>
      <c r="J6" s="97"/>
      <c r="K6" s="38"/>
      <c r="L6" s="38"/>
    </row>
    <row r="7" spans="1:9" ht="15" customHeight="1">
      <c r="A7" s="31"/>
      <c r="B7" s="31"/>
      <c r="C7" s="31"/>
      <c r="D7" s="31"/>
      <c r="E7" s="31"/>
      <c r="F7" s="31"/>
      <c r="G7" s="31"/>
      <c r="H7" s="31"/>
      <c r="I7" s="31"/>
    </row>
    <row r="8" spans="1:9" ht="23.25">
      <c r="A8" s="31"/>
      <c r="B8" s="31"/>
      <c r="C8" s="32"/>
      <c r="D8" s="40"/>
      <c r="E8" s="40" t="s">
        <v>57</v>
      </c>
      <c r="F8" s="31"/>
      <c r="G8" s="31"/>
      <c r="H8" s="31"/>
      <c r="I8" s="31"/>
    </row>
    <row r="9" spans="1:9" ht="15" customHeight="1">
      <c r="A9" s="31"/>
      <c r="B9" s="31"/>
      <c r="C9" s="31"/>
      <c r="D9" s="31"/>
      <c r="E9" s="31"/>
      <c r="F9" s="31"/>
      <c r="G9" s="31"/>
      <c r="H9" s="31"/>
      <c r="I9" s="31"/>
    </row>
    <row r="10" spans="1:9" ht="26.25">
      <c r="A10" s="31"/>
      <c r="B10" s="31"/>
      <c r="C10" s="31"/>
      <c r="D10" s="33"/>
      <c r="E10" s="41" t="s">
        <v>26</v>
      </c>
      <c r="F10" s="31"/>
      <c r="G10" s="31"/>
      <c r="H10" s="31"/>
      <c r="I10" s="31"/>
    </row>
    <row r="11" spans="1:9" ht="15" customHeight="1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5.75">
      <c r="A12" s="31"/>
      <c r="B12" s="31"/>
      <c r="C12" s="31"/>
      <c r="D12" s="31"/>
      <c r="E12" s="42" t="s">
        <v>45</v>
      </c>
      <c r="F12" s="31"/>
      <c r="G12" s="31"/>
      <c r="H12" s="31"/>
      <c r="I12" s="31"/>
    </row>
    <row r="13" spans="1:9" ht="15" customHeight="1">
      <c r="A13" s="31"/>
      <c r="B13" s="31"/>
      <c r="C13" s="31"/>
      <c r="D13" s="31"/>
      <c r="E13" s="31"/>
      <c r="F13" s="31"/>
      <c r="G13" s="31"/>
      <c r="H13" s="31"/>
      <c r="I13" s="31"/>
    </row>
    <row r="14" spans="1:9" ht="20.25">
      <c r="A14" s="31"/>
      <c r="B14" s="31"/>
      <c r="C14" s="31"/>
      <c r="D14" s="43"/>
      <c r="E14" s="39" t="s">
        <v>28</v>
      </c>
      <c r="F14" s="43"/>
      <c r="G14" s="31"/>
      <c r="H14" s="31"/>
      <c r="I14" s="31"/>
    </row>
    <row r="15" spans="1:9" ht="12.75">
      <c r="A15" s="31"/>
      <c r="B15" s="31"/>
      <c r="C15" s="31"/>
      <c r="G15" s="43"/>
      <c r="H15" s="31"/>
      <c r="I15" s="31"/>
    </row>
    <row r="16" spans="1:9" ht="15" customHeight="1">
      <c r="A16" s="31"/>
      <c r="B16" s="31"/>
      <c r="C16" s="31"/>
      <c r="D16" s="31"/>
      <c r="E16" s="31"/>
      <c r="F16" s="31"/>
      <c r="G16" s="31"/>
      <c r="H16" s="31"/>
      <c r="I16" s="31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spans="4:8" ht="15" customHeight="1">
      <c r="D27" s="24"/>
      <c r="G27" s="26"/>
      <c r="H27" s="10"/>
    </row>
    <row r="28" ht="15" customHeight="1"/>
    <row r="29" spans="7:9" ht="15" customHeight="1">
      <c r="G29" s="27"/>
      <c r="H29" s="10"/>
      <c r="I29" s="23"/>
    </row>
    <row r="30" ht="15" customHeight="1">
      <c r="I30" s="23"/>
    </row>
    <row r="31" ht="15" customHeight="1">
      <c r="B31" s="28" t="s">
        <v>33</v>
      </c>
    </row>
    <row r="32" spans="2:9" ht="15" customHeight="1">
      <c r="B32" s="9" t="s">
        <v>29</v>
      </c>
      <c r="C32" s="10"/>
      <c r="D32" s="9"/>
      <c r="E32" s="9" t="s">
        <v>49</v>
      </c>
      <c r="F32" s="9"/>
      <c r="G32" s="9"/>
      <c r="H32" s="9" t="s">
        <v>36</v>
      </c>
      <c r="I32" s="20"/>
    </row>
    <row r="33" spans="2:11" ht="15" customHeight="1">
      <c r="B33" s="9" t="s">
        <v>31</v>
      </c>
      <c r="E33" s="9" t="s">
        <v>147</v>
      </c>
      <c r="F33" s="9"/>
      <c r="G33" s="9"/>
      <c r="H33" s="9"/>
      <c r="I33" s="9" t="s">
        <v>30</v>
      </c>
      <c r="J33" s="24"/>
      <c r="K33" s="25"/>
    </row>
    <row r="34" spans="2:9" ht="15" customHeight="1">
      <c r="B34" s="9" t="s">
        <v>31</v>
      </c>
      <c r="E34" s="9" t="s">
        <v>146</v>
      </c>
      <c r="H34" s="9"/>
      <c r="I34" s="9" t="s">
        <v>32</v>
      </c>
    </row>
    <row r="35" spans="2:9" ht="12.75" customHeight="1">
      <c r="B35" s="44"/>
      <c r="C35" s="44"/>
      <c r="D35" s="44"/>
      <c r="E35" s="44"/>
      <c r="F35" s="44"/>
      <c r="G35" s="44"/>
      <c r="H35" s="44"/>
      <c r="I35" s="44"/>
    </row>
    <row r="36" spans="2:9" ht="15" customHeight="1">
      <c r="B36" s="28" t="s">
        <v>34</v>
      </c>
      <c r="E36" s="9" t="s">
        <v>44</v>
      </c>
      <c r="H36" s="9" t="s">
        <v>36</v>
      </c>
      <c r="I36" s="20"/>
    </row>
    <row r="37" spans="2:9" ht="11.25" customHeight="1">
      <c r="B37" s="20"/>
      <c r="C37" s="20"/>
      <c r="D37" s="20"/>
      <c r="E37" s="20"/>
      <c r="F37" s="20"/>
      <c r="G37" s="20"/>
      <c r="H37" s="20"/>
      <c r="I37" s="20"/>
    </row>
    <row r="38" ht="15" customHeight="1">
      <c r="B38" s="28" t="s">
        <v>35</v>
      </c>
    </row>
    <row r="39" spans="2:9" ht="15" customHeight="1">
      <c r="B39" s="9" t="s">
        <v>37</v>
      </c>
      <c r="E39" s="9" t="s">
        <v>145</v>
      </c>
      <c r="I39" s="9" t="s">
        <v>32</v>
      </c>
    </row>
    <row r="40" spans="2:9" ht="15" customHeight="1">
      <c r="B40" s="9" t="s">
        <v>37</v>
      </c>
      <c r="E40" s="9" t="s">
        <v>55</v>
      </c>
      <c r="I40" s="9" t="s">
        <v>30</v>
      </c>
    </row>
    <row r="41" spans="2:9" ht="15" customHeight="1">
      <c r="B41" s="9" t="s">
        <v>37</v>
      </c>
      <c r="E41" s="9" t="s">
        <v>52</v>
      </c>
      <c r="F41" s="9"/>
      <c r="G41" s="9"/>
      <c r="H41" s="9"/>
      <c r="I41" s="9" t="s">
        <v>30</v>
      </c>
    </row>
    <row r="42" ht="12" customHeight="1"/>
    <row r="43" ht="15" customHeight="1"/>
    <row r="44" ht="12.75" customHeight="1"/>
    <row r="45" spans="2:4" ht="15" customHeight="1">
      <c r="B45" s="28" t="s">
        <v>51</v>
      </c>
      <c r="C45" s="28"/>
      <c r="D45" s="28"/>
    </row>
    <row r="46" spans="5:9" ht="15" customHeight="1">
      <c r="E46" s="9" t="s">
        <v>61</v>
      </c>
      <c r="F46" s="9"/>
      <c r="G46" s="9"/>
      <c r="H46" s="9"/>
      <c r="I46" s="9" t="s">
        <v>32</v>
      </c>
    </row>
    <row r="47" ht="15" customHeight="1"/>
    <row r="48" ht="7.5" customHeight="1"/>
    <row r="49" spans="2:9" ht="15" customHeight="1">
      <c r="B49" s="28" t="s">
        <v>38</v>
      </c>
      <c r="E49" s="9" t="s">
        <v>39</v>
      </c>
      <c r="I49" s="9" t="s">
        <v>32</v>
      </c>
    </row>
    <row r="50" ht="21" customHeight="1"/>
    <row r="51" ht="13.5" customHeight="1">
      <c r="D51" s="9" t="s">
        <v>58</v>
      </c>
    </row>
    <row r="52" ht="11.25" customHeight="1"/>
    <row r="53" ht="15" customHeight="1">
      <c r="E53" s="8" t="s">
        <v>40</v>
      </c>
    </row>
    <row r="54" ht="15" customHeight="1"/>
    <row r="55" ht="15" customHeight="1"/>
    <row r="56" ht="15" customHeight="1"/>
    <row r="57" ht="15" customHeight="1"/>
    <row r="58" ht="15" customHeight="1"/>
    <row r="59" spans="5:11" ht="15" customHeight="1">
      <c r="E59" s="28"/>
      <c r="F59" s="28"/>
      <c r="G59" s="9"/>
      <c r="H59" s="9"/>
      <c r="I59" s="9"/>
      <c r="J59" s="9"/>
      <c r="K59" s="9"/>
    </row>
    <row r="60" spans="5:11" ht="15" customHeight="1">
      <c r="E60" s="29"/>
      <c r="F60" s="29"/>
      <c r="G60" s="29"/>
      <c r="H60" s="29"/>
      <c r="I60" s="29"/>
      <c r="J60" s="29"/>
      <c r="K60" s="29"/>
    </row>
    <row r="61" spans="5:11" ht="15" customHeight="1">
      <c r="E61" s="29"/>
      <c r="F61" s="29"/>
      <c r="G61" s="29"/>
      <c r="H61" s="29"/>
      <c r="I61" s="29"/>
      <c r="J61" s="29"/>
      <c r="K61" s="29"/>
    </row>
    <row r="62" spans="5:11" ht="15" customHeight="1">
      <c r="E62" s="29"/>
      <c r="F62" s="29"/>
      <c r="G62" s="29"/>
      <c r="H62" s="29"/>
      <c r="I62" s="29"/>
      <c r="J62" s="29"/>
      <c r="K62" s="29"/>
    </row>
    <row r="63" spans="5:11" ht="15" customHeight="1">
      <c r="E63" s="29"/>
      <c r="F63" s="29"/>
      <c r="G63" s="29"/>
      <c r="H63" s="29"/>
      <c r="I63" s="29"/>
      <c r="J63" s="29"/>
      <c r="K63" s="29"/>
    </row>
    <row r="64" spans="5:11" ht="15" customHeight="1">
      <c r="E64" s="9"/>
      <c r="F64" s="9"/>
      <c r="G64" s="9"/>
      <c r="H64" s="9"/>
      <c r="I64" s="9"/>
      <c r="J64" s="9"/>
      <c r="K64" s="9"/>
    </row>
    <row r="65" spans="5:11" ht="15" customHeight="1">
      <c r="E65" s="29"/>
      <c r="F65" s="29"/>
      <c r="G65" s="29"/>
      <c r="H65" s="29"/>
      <c r="I65" s="29"/>
      <c r="J65" s="29"/>
      <c r="K65" s="29"/>
    </row>
    <row r="66" spans="5:11" ht="15" customHeight="1">
      <c r="E66" s="29"/>
      <c r="F66" s="29"/>
      <c r="G66" s="29"/>
      <c r="H66" s="29"/>
      <c r="I66" s="29"/>
      <c r="J66" s="29"/>
      <c r="K66" s="29"/>
    </row>
    <row r="67" spans="5:11" ht="15">
      <c r="E67" s="9"/>
      <c r="F67" s="9"/>
      <c r="G67" s="9"/>
      <c r="H67" s="9"/>
      <c r="I67" s="9"/>
      <c r="J67" s="9"/>
      <c r="K67" s="9"/>
    </row>
    <row r="68" spans="5:11" ht="15.75">
      <c r="E68" s="28"/>
      <c r="F68" s="28"/>
      <c r="G68" s="28"/>
      <c r="H68" s="9"/>
      <c r="I68" s="9"/>
      <c r="J68" s="9"/>
      <c r="K68" s="9"/>
    </row>
    <row r="69" spans="5:11" ht="15">
      <c r="E69" s="29"/>
      <c r="F69" s="29"/>
      <c r="G69" s="29"/>
      <c r="H69" s="29"/>
      <c r="I69" s="29"/>
      <c r="J69" s="29"/>
      <c r="K69" s="29"/>
    </row>
    <row r="70" spans="5:11" ht="15">
      <c r="E70" s="29"/>
      <c r="F70" s="29"/>
      <c r="G70" s="29"/>
      <c r="H70" s="29"/>
      <c r="I70" s="29"/>
      <c r="J70" s="29"/>
      <c r="K70" s="29"/>
    </row>
    <row r="71" spans="5:11" ht="15">
      <c r="E71" s="29"/>
      <c r="F71" s="29"/>
      <c r="G71" s="29"/>
      <c r="H71" s="29"/>
      <c r="I71" s="29"/>
      <c r="J71" s="29"/>
      <c r="K71" s="29"/>
    </row>
    <row r="72" spans="5:11" ht="12.75">
      <c r="E72" s="10"/>
      <c r="F72" s="10"/>
      <c r="G72" s="10"/>
      <c r="H72" s="10"/>
      <c r="I72" s="10"/>
      <c r="J72" s="10"/>
      <c r="K72" s="10"/>
    </row>
    <row r="73" spans="5:11" ht="15.75">
      <c r="E73" s="20"/>
      <c r="F73" s="20"/>
      <c r="G73" s="20"/>
      <c r="H73" s="20"/>
      <c r="I73" s="30"/>
      <c r="J73" s="9"/>
      <c r="K73" s="9"/>
    </row>
    <row r="74" spans="5:11" ht="15">
      <c r="E74" s="29"/>
      <c r="F74" s="29"/>
      <c r="G74" s="29"/>
      <c r="H74" s="29"/>
      <c r="I74" s="29"/>
      <c r="J74" s="29"/>
      <c r="K74" s="29"/>
    </row>
    <row r="75" spans="5:11" ht="15">
      <c r="E75" s="29"/>
      <c r="F75" s="29"/>
      <c r="G75" s="29"/>
      <c r="H75" s="29"/>
      <c r="I75" s="29"/>
      <c r="J75" s="29"/>
      <c r="K75" s="29"/>
    </row>
    <row r="77" spans="5:11" ht="15.75">
      <c r="E77" s="20"/>
      <c r="F77" s="20"/>
      <c r="G77" s="9"/>
      <c r="H77" s="9"/>
      <c r="I77" s="9"/>
      <c r="J77" s="9"/>
      <c r="K77" s="9"/>
    </row>
    <row r="79" spans="7:9" ht="15">
      <c r="G79" s="9"/>
      <c r="H79" s="9"/>
      <c r="I79" s="10"/>
    </row>
    <row r="80" spans="7:9" ht="18">
      <c r="G80" s="8"/>
      <c r="H80" s="8"/>
      <c r="I80" s="8"/>
    </row>
  </sheetData>
  <sheetProtection/>
  <mergeCells count="1">
    <mergeCell ref="A6:J6"/>
  </mergeCells>
  <printOptions/>
  <pageMargins left="0.7480314960629921" right="0.7480314960629921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10">
      <selection activeCell="N34" sqref="N34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8515625" style="0" customWidth="1"/>
    <col min="4" max="4" width="9.00390625" style="0" customWidth="1"/>
    <col min="5" max="5" width="11.140625" style="0" customWidth="1"/>
    <col min="6" max="6" width="8.421875" style="0" customWidth="1"/>
    <col min="10" max="10" width="10.28125" style="0" customWidth="1"/>
    <col min="11" max="11" width="10.421875" style="0" customWidth="1"/>
    <col min="12" max="13" width="7.00390625" style="0" customWidth="1"/>
  </cols>
  <sheetData>
    <row r="2" spans="3:9" ht="12.75">
      <c r="C2" s="13"/>
      <c r="D2" s="13"/>
      <c r="E2" s="12"/>
      <c r="F2" s="12" t="s">
        <v>11</v>
      </c>
      <c r="G2" s="12"/>
      <c r="H2" s="12"/>
      <c r="I2" s="12"/>
    </row>
    <row r="3" spans="3:9" ht="12.75">
      <c r="C3" s="13"/>
      <c r="D3" s="13"/>
      <c r="E3" s="12"/>
      <c r="F3" s="12" t="s">
        <v>0</v>
      </c>
      <c r="G3" s="12"/>
      <c r="H3" s="12"/>
      <c r="I3" s="12"/>
    </row>
    <row r="4" spans="3:9" ht="12.75">
      <c r="C4" s="13"/>
      <c r="D4" s="13"/>
      <c r="E4" s="12"/>
      <c r="F4" s="12" t="s">
        <v>10</v>
      </c>
      <c r="G4" s="12"/>
      <c r="H4" s="12"/>
      <c r="I4" s="12"/>
    </row>
    <row r="6" spans="3:13" ht="18">
      <c r="C6" s="8" t="s">
        <v>59</v>
      </c>
      <c r="D6" s="8"/>
      <c r="E6" s="8"/>
      <c r="F6" s="8"/>
      <c r="G6" s="8"/>
      <c r="H6" s="8"/>
      <c r="I6" s="8"/>
      <c r="J6" s="8"/>
      <c r="K6" s="8"/>
      <c r="L6" s="8"/>
      <c r="M6" s="8"/>
    </row>
    <row r="8" spans="3:7" ht="26.25">
      <c r="C8" s="24"/>
      <c r="E8" s="2" t="s">
        <v>1</v>
      </c>
      <c r="F8" s="3"/>
      <c r="G8" s="3"/>
    </row>
    <row r="10" spans="2:5" ht="15">
      <c r="B10" s="9" t="s">
        <v>46</v>
      </c>
      <c r="C10" s="9"/>
      <c r="D10" s="9"/>
      <c r="E10" s="10"/>
    </row>
    <row r="11" ht="13.5" thickBot="1">
      <c r="N11" s="38"/>
    </row>
    <row r="12" spans="2:13" ht="15" thickBot="1">
      <c r="B12" s="5" t="s">
        <v>2</v>
      </c>
      <c r="C12" s="11" t="s">
        <v>3</v>
      </c>
      <c r="D12" s="11" t="s">
        <v>25</v>
      </c>
      <c r="E12" s="11" t="s">
        <v>56</v>
      </c>
      <c r="F12" s="11" t="s">
        <v>4</v>
      </c>
      <c r="G12" s="11" t="s">
        <v>5</v>
      </c>
      <c r="H12" s="11" t="s">
        <v>6</v>
      </c>
      <c r="I12" s="11" t="s">
        <v>7</v>
      </c>
      <c r="J12" s="11" t="s">
        <v>20</v>
      </c>
      <c r="K12" s="11" t="s">
        <v>21</v>
      </c>
      <c r="L12" s="11" t="s">
        <v>8</v>
      </c>
      <c r="M12" s="15" t="s">
        <v>9</v>
      </c>
    </row>
    <row r="13" spans="2:13" ht="14.25">
      <c r="B13" s="64">
        <v>1</v>
      </c>
      <c r="C13" s="69" t="s">
        <v>137</v>
      </c>
      <c r="D13" s="60" t="s">
        <v>86</v>
      </c>
      <c r="E13" s="60" t="s">
        <v>95</v>
      </c>
      <c r="F13" s="60">
        <v>33</v>
      </c>
      <c r="G13" s="60">
        <v>180</v>
      </c>
      <c r="H13" s="60">
        <v>149</v>
      </c>
      <c r="I13" s="60">
        <v>180</v>
      </c>
      <c r="J13" s="70" t="s">
        <v>96</v>
      </c>
      <c r="K13" s="71" t="s">
        <v>96</v>
      </c>
      <c r="L13" s="60">
        <f aca="true" t="shared" si="0" ref="L13:L33">SUM(G13:K13)</f>
        <v>509</v>
      </c>
      <c r="M13" s="59">
        <v>1</v>
      </c>
    </row>
    <row r="14" spans="2:13" ht="14.25">
      <c r="B14" s="65">
        <v>2</v>
      </c>
      <c r="C14" s="72" t="s">
        <v>94</v>
      </c>
      <c r="D14" s="47" t="s">
        <v>90</v>
      </c>
      <c r="E14" s="47" t="s">
        <v>149</v>
      </c>
      <c r="F14" s="47">
        <v>32</v>
      </c>
      <c r="G14" s="47">
        <v>180</v>
      </c>
      <c r="H14" s="47">
        <v>148</v>
      </c>
      <c r="I14" s="47">
        <v>160</v>
      </c>
      <c r="J14" s="67" t="s">
        <v>96</v>
      </c>
      <c r="K14" s="68" t="s">
        <v>96</v>
      </c>
      <c r="L14" s="47">
        <f t="shared" si="0"/>
        <v>488</v>
      </c>
      <c r="M14" s="50">
        <v>2</v>
      </c>
    </row>
    <row r="15" spans="2:13" ht="14.25">
      <c r="B15" s="65">
        <v>3</v>
      </c>
      <c r="C15" s="73" t="s">
        <v>129</v>
      </c>
      <c r="D15" s="47" t="s">
        <v>66</v>
      </c>
      <c r="E15" s="47" t="s">
        <v>79</v>
      </c>
      <c r="F15" s="47">
        <v>9</v>
      </c>
      <c r="G15" s="47">
        <v>128</v>
      </c>
      <c r="H15" s="47">
        <v>180</v>
      </c>
      <c r="I15" s="47">
        <v>118</v>
      </c>
      <c r="J15" s="67" t="s">
        <v>96</v>
      </c>
      <c r="K15" s="68" t="s">
        <v>96</v>
      </c>
      <c r="L15" s="47">
        <f t="shared" si="0"/>
        <v>426</v>
      </c>
      <c r="M15" s="50">
        <v>3</v>
      </c>
    </row>
    <row r="16" spans="2:13" ht="14.25">
      <c r="B16" s="65">
        <v>4</v>
      </c>
      <c r="C16" s="73" t="s">
        <v>87</v>
      </c>
      <c r="D16" s="47" t="s">
        <v>86</v>
      </c>
      <c r="E16" s="47" t="s">
        <v>140</v>
      </c>
      <c r="F16" s="47">
        <v>13</v>
      </c>
      <c r="G16" s="47">
        <v>146</v>
      </c>
      <c r="H16" s="47">
        <v>85</v>
      </c>
      <c r="I16" s="47">
        <v>146</v>
      </c>
      <c r="J16" s="67" t="s">
        <v>96</v>
      </c>
      <c r="K16" s="68" t="s">
        <v>96</v>
      </c>
      <c r="L16" s="47">
        <f t="shared" si="0"/>
        <v>377</v>
      </c>
      <c r="M16" s="50">
        <v>4</v>
      </c>
    </row>
    <row r="17" spans="2:13" ht="14.25">
      <c r="B17" s="65">
        <v>5</v>
      </c>
      <c r="C17" s="73" t="s">
        <v>77</v>
      </c>
      <c r="D17" s="47" t="s">
        <v>66</v>
      </c>
      <c r="E17" s="47" t="s">
        <v>78</v>
      </c>
      <c r="F17" s="47">
        <v>8</v>
      </c>
      <c r="G17" s="47">
        <v>143</v>
      </c>
      <c r="H17" s="47">
        <v>83</v>
      </c>
      <c r="I17" s="47">
        <v>118</v>
      </c>
      <c r="J17" s="67" t="s">
        <v>96</v>
      </c>
      <c r="K17" s="68" t="s">
        <v>96</v>
      </c>
      <c r="L17" s="47">
        <f t="shared" si="0"/>
        <v>344</v>
      </c>
      <c r="M17" s="50">
        <v>5</v>
      </c>
    </row>
    <row r="18" spans="2:13" ht="14.25">
      <c r="B18" s="65">
        <v>6</v>
      </c>
      <c r="C18" s="73" t="s">
        <v>67</v>
      </c>
      <c r="D18" s="47" t="s">
        <v>66</v>
      </c>
      <c r="E18" s="47" t="s">
        <v>68</v>
      </c>
      <c r="F18" s="47">
        <v>24</v>
      </c>
      <c r="G18" s="47">
        <v>128</v>
      </c>
      <c r="H18" s="47">
        <v>121</v>
      </c>
      <c r="I18" s="47">
        <v>91</v>
      </c>
      <c r="J18" s="67" t="s">
        <v>96</v>
      </c>
      <c r="K18" s="68" t="s">
        <v>96</v>
      </c>
      <c r="L18" s="47">
        <f t="shared" si="0"/>
        <v>340</v>
      </c>
      <c r="M18" s="50">
        <v>6</v>
      </c>
    </row>
    <row r="19" spans="2:13" ht="14.25">
      <c r="B19" s="65">
        <v>7</v>
      </c>
      <c r="C19" s="73" t="s">
        <v>85</v>
      </c>
      <c r="D19" s="47" t="s">
        <v>86</v>
      </c>
      <c r="E19" s="47" t="s">
        <v>139</v>
      </c>
      <c r="F19" s="47">
        <v>12</v>
      </c>
      <c r="G19" s="47">
        <v>91</v>
      </c>
      <c r="H19" s="47">
        <v>180</v>
      </c>
      <c r="I19" s="47">
        <v>65</v>
      </c>
      <c r="J19" s="67" t="s">
        <v>96</v>
      </c>
      <c r="K19" s="68" t="s">
        <v>96</v>
      </c>
      <c r="L19" s="47">
        <f t="shared" si="0"/>
        <v>336</v>
      </c>
      <c r="M19" s="50">
        <v>7</v>
      </c>
    </row>
    <row r="20" spans="2:13" ht="14.25">
      <c r="B20" s="65">
        <v>8</v>
      </c>
      <c r="C20" s="72" t="s">
        <v>88</v>
      </c>
      <c r="D20" s="47" t="s">
        <v>86</v>
      </c>
      <c r="E20" s="47" t="s">
        <v>138</v>
      </c>
      <c r="F20" s="47">
        <v>14</v>
      </c>
      <c r="G20" s="47">
        <v>96</v>
      </c>
      <c r="H20" s="47">
        <v>101</v>
      </c>
      <c r="I20" s="47">
        <v>105</v>
      </c>
      <c r="J20" s="67" t="s">
        <v>96</v>
      </c>
      <c r="K20" s="68" t="s">
        <v>96</v>
      </c>
      <c r="L20" s="47">
        <f t="shared" si="0"/>
        <v>302</v>
      </c>
      <c r="M20" s="50">
        <v>8</v>
      </c>
    </row>
    <row r="21" spans="2:13" ht="14.25">
      <c r="B21" s="65">
        <v>9</v>
      </c>
      <c r="C21" s="73" t="s">
        <v>91</v>
      </c>
      <c r="D21" s="47" t="s">
        <v>90</v>
      </c>
      <c r="E21" s="47" t="s">
        <v>151</v>
      </c>
      <c r="F21" s="47">
        <v>16</v>
      </c>
      <c r="G21" s="47">
        <v>96</v>
      </c>
      <c r="H21" s="47">
        <v>133</v>
      </c>
      <c r="I21" s="47">
        <v>70</v>
      </c>
      <c r="J21" s="67" t="s">
        <v>96</v>
      </c>
      <c r="K21" s="68" t="s">
        <v>96</v>
      </c>
      <c r="L21" s="47">
        <f t="shared" si="0"/>
        <v>299</v>
      </c>
      <c r="M21" s="50">
        <v>9</v>
      </c>
    </row>
    <row r="22" spans="2:13" ht="14.25">
      <c r="B22" s="65">
        <v>10</v>
      </c>
      <c r="C22" s="73" t="s">
        <v>127</v>
      </c>
      <c r="D22" s="47" t="s">
        <v>90</v>
      </c>
      <c r="E22" s="47" t="s">
        <v>150</v>
      </c>
      <c r="F22" s="47">
        <v>30</v>
      </c>
      <c r="G22" s="47">
        <v>145</v>
      </c>
      <c r="H22" s="47">
        <v>76</v>
      </c>
      <c r="I22" s="47">
        <v>69</v>
      </c>
      <c r="J22" s="67" t="s">
        <v>96</v>
      </c>
      <c r="K22" s="68" t="s">
        <v>96</v>
      </c>
      <c r="L22" s="47">
        <f t="shared" si="0"/>
        <v>290</v>
      </c>
      <c r="M22" s="50">
        <v>10</v>
      </c>
    </row>
    <row r="23" spans="2:13" ht="14.25">
      <c r="B23" s="65">
        <v>11</v>
      </c>
      <c r="C23" s="73" t="s">
        <v>135</v>
      </c>
      <c r="D23" s="47" t="s">
        <v>66</v>
      </c>
      <c r="E23" s="47" t="s">
        <v>81</v>
      </c>
      <c r="F23" s="47">
        <v>27</v>
      </c>
      <c r="G23" s="47">
        <v>129</v>
      </c>
      <c r="H23" s="47">
        <v>142</v>
      </c>
      <c r="I23" s="47">
        <v>0</v>
      </c>
      <c r="J23" s="67" t="s">
        <v>96</v>
      </c>
      <c r="K23" s="68" t="s">
        <v>96</v>
      </c>
      <c r="L23" s="47">
        <f t="shared" si="0"/>
        <v>271</v>
      </c>
      <c r="M23" s="50">
        <v>11</v>
      </c>
    </row>
    <row r="24" spans="2:13" ht="14.25">
      <c r="B24" s="65">
        <v>12</v>
      </c>
      <c r="C24" s="72" t="s">
        <v>93</v>
      </c>
      <c r="D24" s="47" t="s">
        <v>90</v>
      </c>
      <c r="E24" s="47" t="s">
        <v>152</v>
      </c>
      <c r="F24" s="47">
        <v>31</v>
      </c>
      <c r="G24" s="47">
        <v>0</v>
      </c>
      <c r="H24" s="47">
        <v>138</v>
      </c>
      <c r="I24" s="47">
        <v>132</v>
      </c>
      <c r="J24" s="67" t="s">
        <v>96</v>
      </c>
      <c r="K24" s="68" t="s">
        <v>96</v>
      </c>
      <c r="L24" s="47">
        <f t="shared" si="0"/>
        <v>270</v>
      </c>
      <c r="M24" s="50">
        <v>12</v>
      </c>
    </row>
    <row r="25" spans="2:13" ht="14.25">
      <c r="B25" s="65">
        <v>13</v>
      </c>
      <c r="C25" s="72" t="s">
        <v>92</v>
      </c>
      <c r="D25" s="47" t="s">
        <v>90</v>
      </c>
      <c r="E25" s="47" t="s">
        <v>148</v>
      </c>
      <c r="F25" s="47">
        <v>17</v>
      </c>
      <c r="G25" s="47">
        <v>0</v>
      </c>
      <c r="H25" s="47">
        <v>111</v>
      </c>
      <c r="I25" s="47">
        <v>159</v>
      </c>
      <c r="J25" s="67" t="s">
        <v>96</v>
      </c>
      <c r="K25" s="68" t="s">
        <v>96</v>
      </c>
      <c r="L25" s="47">
        <f t="shared" si="0"/>
        <v>270</v>
      </c>
      <c r="M25" s="50">
        <v>13</v>
      </c>
    </row>
    <row r="26" spans="2:13" ht="14.25">
      <c r="B26" s="65">
        <v>14</v>
      </c>
      <c r="C26" s="73" t="s">
        <v>65</v>
      </c>
      <c r="D26" s="47" t="s">
        <v>66</v>
      </c>
      <c r="E26" s="47" t="s">
        <v>103</v>
      </c>
      <c r="F26" s="47">
        <v>23</v>
      </c>
      <c r="G26" s="47">
        <v>89</v>
      </c>
      <c r="H26" s="47">
        <v>0</v>
      </c>
      <c r="I26" s="47">
        <v>115</v>
      </c>
      <c r="J26" s="67" t="s">
        <v>96</v>
      </c>
      <c r="K26" s="68" t="s">
        <v>96</v>
      </c>
      <c r="L26" s="47">
        <f t="shared" si="0"/>
        <v>204</v>
      </c>
      <c r="M26" s="50">
        <v>14</v>
      </c>
    </row>
    <row r="27" spans="2:13" ht="14.25">
      <c r="B27" s="65">
        <v>15</v>
      </c>
      <c r="C27" s="73" t="s">
        <v>134</v>
      </c>
      <c r="D27" s="47" t="s">
        <v>66</v>
      </c>
      <c r="E27" s="47" t="s">
        <v>80</v>
      </c>
      <c r="F27" s="47">
        <v>10</v>
      </c>
      <c r="G27" s="47">
        <v>125</v>
      </c>
      <c r="H27" s="47">
        <v>69</v>
      </c>
      <c r="I27" s="47">
        <v>0</v>
      </c>
      <c r="J27" s="67" t="s">
        <v>96</v>
      </c>
      <c r="K27" s="68" t="s">
        <v>96</v>
      </c>
      <c r="L27" s="47">
        <f t="shared" si="0"/>
        <v>194</v>
      </c>
      <c r="M27" s="50">
        <v>15</v>
      </c>
    </row>
    <row r="28" spans="2:13" ht="14.25">
      <c r="B28" s="65">
        <v>16</v>
      </c>
      <c r="C28" s="73" t="s">
        <v>124</v>
      </c>
      <c r="D28" s="47" t="s">
        <v>66</v>
      </c>
      <c r="E28" s="47" t="s">
        <v>104</v>
      </c>
      <c r="F28" s="47">
        <v>6</v>
      </c>
      <c r="G28" s="47">
        <v>53</v>
      </c>
      <c r="H28" s="47">
        <v>0</v>
      </c>
      <c r="I28" s="47">
        <v>53</v>
      </c>
      <c r="J28" s="67" t="s">
        <v>96</v>
      </c>
      <c r="K28" s="68" t="s">
        <v>96</v>
      </c>
      <c r="L28" s="47">
        <f t="shared" si="0"/>
        <v>106</v>
      </c>
      <c r="M28" s="50">
        <v>16</v>
      </c>
    </row>
    <row r="29" spans="2:13" ht="14.25">
      <c r="B29" s="65">
        <v>17</v>
      </c>
      <c r="C29" s="73" t="s">
        <v>125</v>
      </c>
      <c r="D29" s="47" t="s">
        <v>66</v>
      </c>
      <c r="E29" s="47" t="s">
        <v>109</v>
      </c>
      <c r="F29" s="47">
        <v>2</v>
      </c>
      <c r="G29" s="47">
        <v>0</v>
      </c>
      <c r="H29" s="47">
        <v>0</v>
      </c>
      <c r="I29" s="47">
        <v>0</v>
      </c>
      <c r="J29" s="67" t="s">
        <v>96</v>
      </c>
      <c r="K29" s="68" t="s">
        <v>96</v>
      </c>
      <c r="L29" s="47">
        <f t="shared" si="0"/>
        <v>0</v>
      </c>
      <c r="M29" s="50" t="s">
        <v>121</v>
      </c>
    </row>
    <row r="30" spans="2:13" ht="14.25">
      <c r="B30" s="65">
        <v>18</v>
      </c>
      <c r="C30" s="73" t="s">
        <v>132</v>
      </c>
      <c r="D30" s="47" t="s">
        <v>66</v>
      </c>
      <c r="E30" s="47" t="s">
        <v>108</v>
      </c>
      <c r="F30" s="47">
        <v>3</v>
      </c>
      <c r="G30" s="47">
        <v>0</v>
      </c>
      <c r="H30" s="47">
        <v>0</v>
      </c>
      <c r="I30" s="47">
        <v>0</v>
      </c>
      <c r="J30" s="67" t="s">
        <v>96</v>
      </c>
      <c r="K30" s="68" t="s">
        <v>96</v>
      </c>
      <c r="L30" s="47">
        <f t="shared" si="0"/>
        <v>0</v>
      </c>
      <c r="M30" s="50" t="s">
        <v>121</v>
      </c>
    </row>
    <row r="31" spans="2:13" ht="14.25">
      <c r="B31" s="65">
        <v>19</v>
      </c>
      <c r="C31" s="73" t="s">
        <v>131</v>
      </c>
      <c r="D31" s="47" t="s">
        <v>66</v>
      </c>
      <c r="E31" s="47" t="s">
        <v>106</v>
      </c>
      <c r="F31" s="47">
        <v>4</v>
      </c>
      <c r="G31" s="47">
        <v>0</v>
      </c>
      <c r="H31" s="47">
        <v>0</v>
      </c>
      <c r="I31" s="47">
        <v>0</v>
      </c>
      <c r="J31" s="67" t="s">
        <v>96</v>
      </c>
      <c r="K31" s="68" t="s">
        <v>96</v>
      </c>
      <c r="L31" s="47">
        <f t="shared" si="0"/>
        <v>0</v>
      </c>
      <c r="M31" s="50" t="s">
        <v>121</v>
      </c>
    </row>
    <row r="32" spans="2:13" ht="14.25">
      <c r="B32" s="65">
        <v>20</v>
      </c>
      <c r="C32" s="73" t="s">
        <v>130</v>
      </c>
      <c r="D32" s="47" t="s">
        <v>66</v>
      </c>
      <c r="E32" s="47" t="s">
        <v>105</v>
      </c>
      <c r="F32" s="47">
        <v>5</v>
      </c>
      <c r="G32" s="47">
        <v>0</v>
      </c>
      <c r="H32" s="47">
        <v>0</v>
      </c>
      <c r="I32" s="47">
        <v>0</v>
      </c>
      <c r="J32" s="67" t="s">
        <v>96</v>
      </c>
      <c r="K32" s="68" t="s">
        <v>96</v>
      </c>
      <c r="L32" s="47">
        <f t="shared" si="0"/>
        <v>0</v>
      </c>
      <c r="M32" s="50" t="s">
        <v>121</v>
      </c>
    </row>
    <row r="33" spans="2:13" ht="15" thickBot="1">
      <c r="B33" s="66">
        <v>21</v>
      </c>
      <c r="C33" s="74" t="s">
        <v>84</v>
      </c>
      <c r="D33" s="56" t="s">
        <v>86</v>
      </c>
      <c r="E33" s="56" t="s">
        <v>141</v>
      </c>
      <c r="F33" s="56">
        <v>11</v>
      </c>
      <c r="G33" s="56">
        <v>0</v>
      </c>
      <c r="H33" s="56">
        <v>0</v>
      </c>
      <c r="I33" s="56">
        <v>0</v>
      </c>
      <c r="J33" s="75" t="s">
        <v>96</v>
      </c>
      <c r="K33" s="76" t="s">
        <v>96</v>
      </c>
      <c r="L33" s="56">
        <f t="shared" si="0"/>
        <v>0</v>
      </c>
      <c r="M33" s="57" t="s">
        <v>121</v>
      </c>
    </row>
    <row r="34" spans="1:13" ht="12.75">
      <c r="A34" s="4"/>
      <c r="B34" s="7"/>
      <c r="C34" s="4"/>
      <c r="D34" s="4"/>
      <c r="E34" s="4"/>
      <c r="F34" s="4"/>
      <c r="G34" s="4"/>
      <c r="H34" s="4"/>
      <c r="I34" s="4"/>
      <c r="J34" s="4"/>
      <c r="K34" s="4"/>
      <c r="L34" s="7"/>
      <c r="M34" s="7"/>
    </row>
    <row r="35" spans="1:13" ht="14.25">
      <c r="A35" s="4"/>
      <c r="B35" s="7"/>
      <c r="C35" s="14" t="s">
        <v>53</v>
      </c>
      <c r="D35" s="14"/>
      <c r="E35" s="6"/>
      <c r="F35" s="4"/>
      <c r="J35" s="4"/>
      <c r="K35" s="4"/>
      <c r="L35" s="7"/>
      <c r="M35" s="7"/>
    </row>
    <row r="36" spans="1:13" ht="14.25">
      <c r="A36" s="4"/>
      <c r="B36" s="7"/>
      <c r="C36" s="6" t="s">
        <v>115</v>
      </c>
      <c r="D36" s="6"/>
      <c r="E36" s="4"/>
      <c r="F36" s="6" t="s">
        <v>19</v>
      </c>
      <c r="G36" s="6"/>
      <c r="I36" s="6"/>
      <c r="J36" s="4"/>
      <c r="K36" s="6" t="s">
        <v>50</v>
      </c>
      <c r="L36" s="18"/>
      <c r="M36" s="7"/>
    </row>
    <row r="37" spans="1:13" ht="16.5">
      <c r="A37" s="4"/>
      <c r="B37" s="4"/>
      <c r="C37" s="6" t="s">
        <v>114</v>
      </c>
      <c r="D37" s="6"/>
      <c r="F37" s="4"/>
      <c r="J37" s="4"/>
      <c r="K37" s="4"/>
      <c r="L37" s="4"/>
      <c r="M37" s="4"/>
    </row>
    <row r="38" spans="3:12" ht="16.5">
      <c r="C38" s="14" t="s">
        <v>60</v>
      </c>
      <c r="D38" s="14"/>
      <c r="F38" s="14" t="s">
        <v>18</v>
      </c>
      <c r="G38" s="14"/>
      <c r="H38" s="14"/>
      <c r="K38" s="14" t="s">
        <v>43</v>
      </c>
      <c r="L38" s="14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">
      <selection activeCell="N41" sqref="N41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30.8515625" style="0" customWidth="1"/>
    <col min="5" max="5" width="12.421875" style="0" customWidth="1"/>
    <col min="6" max="6" width="8.57421875" style="0" customWidth="1"/>
    <col min="10" max="11" width="10.28125" style="0" customWidth="1"/>
    <col min="12" max="13" width="7.00390625" style="0" customWidth="1"/>
  </cols>
  <sheetData>
    <row r="1" ht="1.5" customHeight="1"/>
    <row r="2" spans="3:9" ht="12.75">
      <c r="C2" s="13"/>
      <c r="D2" s="13"/>
      <c r="E2" s="12"/>
      <c r="F2" s="12" t="s">
        <v>11</v>
      </c>
      <c r="G2" s="12"/>
      <c r="H2" s="12"/>
      <c r="I2" s="12"/>
    </row>
    <row r="3" spans="3:9" ht="12.75">
      <c r="C3" s="13"/>
      <c r="D3" s="13"/>
      <c r="E3" s="12"/>
      <c r="F3" s="12" t="s">
        <v>0</v>
      </c>
      <c r="G3" s="12"/>
      <c r="H3" s="12"/>
      <c r="I3" s="12"/>
    </row>
    <row r="4" spans="3:9" ht="12.75">
      <c r="C4" s="13"/>
      <c r="D4" s="13"/>
      <c r="E4" s="12"/>
      <c r="F4" s="12" t="s">
        <v>10</v>
      </c>
      <c r="G4" s="12"/>
      <c r="H4" s="12"/>
      <c r="I4" s="12"/>
    </row>
    <row r="5" ht="3" customHeight="1"/>
    <row r="6" spans="3:13" ht="15" customHeight="1">
      <c r="C6" s="20" t="s">
        <v>59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ht="1.5" customHeight="1"/>
    <row r="8" spans="3:7" ht="18.75" customHeight="1">
      <c r="C8" s="24"/>
      <c r="E8" s="45" t="s">
        <v>1</v>
      </c>
      <c r="F8" s="3"/>
      <c r="G8" s="3"/>
    </row>
    <row r="9" ht="4.5" customHeight="1" hidden="1"/>
    <row r="10" spans="2:5" ht="15">
      <c r="B10" s="9" t="s">
        <v>47</v>
      </c>
      <c r="C10" s="9"/>
      <c r="D10" s="9"/>
      <c r="E10" s="10"/>
    </row>
    <row r="11" ht="1.5" customHeight="1" thickBot="1"/>
    <row r="12" spans="2:13" ht="15" thickBot="1">
      <c r="B12" s="5" t="s">
        <v>2</v>
      </c>
      <c r="C12" s="11" t="s">
        <v>3</v>
      </c>
      <c r="D12" s="11" t="s">
        <v>25</v>
      </c>
      <c r="E12" s="11" t="s">
        <v>56</v>
      </c>
      <c r="F12" s="11" t="s">
        <v>4</v>
      </c>
      <c r="G12" s="11" t="s">
        <v>5</v>
      </c>
      <c r="H12" s="11" t="s">
        <v>6</v>
      </c>
      <c r="I12" s="11" t="s">
        <v>7</v>
      </c>
      <c r="J12" s="11" t="s">
        <v>20</v>
      </c>
      <c r="K12" s="11" t="s">
        <v>21</v>
      </c>
      <c r="L12" s="11" t="s">
        <v>8</v>
      </c>
      <c r="M12" s="15" t="s">
        <v>9</v>
      </c>
    </row>
    <row r="13" spans="2:13" ht="12.75">
      <c r="B13" s="78">
        <v>1</v>
      </c>
      <c r="C13" s="82" t="s">
        <v>92</v>
      </c>
      <c r="D13" s="60" t="s">
        <v>90</v>
      </c>
      <c r="E13" s="60" t="s">
        <v>148</v>
      </c>
      <c r="F13" s="60">
        <v>17</v>
      </c>
      <c r="G13" s="60">
        <v>126</v>
      </c>
      <c r="H13" s="60">
        <v>106</v>
      </c>
      <c r="I13" s="83">
        <v>177</v>
      </c>
      <c r="J13" s="60" t="s">
        <v>96</v>
      </c>
      <c r="K13" s="60" t="s">
        <v>96</v>
      </c>
      <c r="L13" s="58">
        <f aca="true" t="shared" si="0" ref="L13:L39">SUM(G13:K13)</f>
        <v>409</v>
      </c>
      <c r="M13" s="59">
        <v>1</v>
      </c>
    </row>
    <row r="14" spans="2:13" ht="12.75">
      <c r="B14" s="79">
        <v>2</v>
      </c>
      <c r="C14" s="72" t="s">
        <v>94</v>
      </c>
      <c r="D14" s="47" t="s">
        <v>90</v>
      </c>
      <c r="E14" s="47" t="s">
        <v>149</v>
      </c>
      <c r="F14" s="47">
        <v>32</v>
      </c>
      <c r="G14" s="47">
        <v>113</v>
      </c>
      <c r="H14" s="47">
        <v>107</v>
      </c>
      <c r="I14" s="51">
        <v>118</v>
      </c>
      <c r="J14" s="48" t="s">
        <v>96</v>
      </c>
      <c r="K14" s="48" t="s">
        <v>96</v>
      </c>
      <c r="L14" s="47">
        <f t="shared" si="0"/>
        <v>338</v>
      </c>
      <c r="M14" s="50">
        <v>2</v>
      </c>
    </row>
    <row r="15" spans="2:13" ht="12.75">
      <c r="B15" s="79">
        <v>3</v>
      </c>
      <c r="C15" s="73" t="s">
        <v>85</v>
      </c>
      <c r="D15" s="47" t="s">
        <v>86</v>
      </c>
      <c r="E15" s="47" t="s">
        <v>139</v>
      </c>
      <c r="F15" s="47">
        <v>12</v>
      </c>
      <c r="G15" s="47">
        <v>86</v>
      </c>
      <c r="H15" s="47">
        <v>118</v>
      </c>
      <c r="I15" s="47">
        <v>110</v>
      </c>
      <c r="J15" s="48" t="s">
        <v>96</v>
      </c>
      <c r="K15" s="48" t="s">
        <v>96</v>
      </c>
      <c r="L15" s="47">
        <f t="shared" si="0"/>
        <v>314</v>
      </c>
      <c r="M15" s="50">
        <v>3</v>
      </c>
    </row>
    <row r="16" spans="2:13" ht="12.75">
      <c r="B16" s="79">
        <v>4</v>
      </c>
      <c r="C16" s="72" t="s">
        <v>88</v>
      </c>
      <c r="D16" s="47" t="s">
        <v>86</v>
      </c>
      <c r="E16" s="47" t="s">
        <v>138</v>
      </c>
      <c r="F16" s="47">
        <v>14</v>
      </c>
      <c r="G16" s="47">
        <v>100</v>
      </c>
      <c r="H16" s="47">
        <v>89</v>
      </c>
      <c r="I16" s="47">
        <v>120</v>
      </c>
      <c r="J16" s="48" t="s">
        <v>96</v>
      </c>
      <c r="K16" s="48" t="s">
        <v>96</v>
      </c>
      <c r="L16" s="47">
        <f t="shared" si="0"/>
        <v>309</v>
      </c>
      <c r="M16" s="50">
        <v>4</v>
      </c>
    </row>
    <row r="17" spans="2:13" ht="12.75">
      <c r="B17" s="79">
        <v>5</v>
      </c>
      <c r="C17" s="73" t="s">
        <v>69</v>
      </c>
      <c r="D17" s="47" t="s">
        <v>70</v>
      </c>
      <c r="E17" s="52" t="s">
        <v>71</v>
      </c>
      <c r="F17" s="47">
        <v>21</v>
      </c>
      <c r="G17" s="47">
        <v>102</v>
      </c>
      <c r="H17" s="47">
        <v>91</v>
      </c>
      <c r="I17" s="47">
        <v>86</v>
      </c>
      <c r="J17" s="48" t="s">
        <v>96</v>
      </c>
      <c r="K17" s="48" t="s">
        <v>96</v>
      </c>
      <c r="L17" s="47">
        <f t="shared" si="0"/>
        <v>279</v>
      </c>
      <c r="M17" s="50">
        <v>5</v>
      </c>
    </row>
    <row r="18" spans="2:13" ht="12.75">
      <c r="B18" s="79">
        <v>6</v>
      </c>
      <c r="C18" s="73" t="s">
        <v>127</v>
      </c>
      <c r="D18" s="47" t="s">
        <v>90</v>
      </c>
      <c r="E18" s="47" t="s">
        <v>150</v>
      </c>
      <c r="F18" s="47">
        <v>30</v>
      </c>
      <c r="G18" s="47">
        <v>101</v>
      </c>
      <c r="H18" s="47">
        <v>76</v>
      </c>
      <c r="I18" s="51">
        <v>95</v>
      </c>
      <c r="J18" s="48" t="s">
        <v>96</v>
      </c>
      <c r="K18" s="48" t="s">
        <v>96</v>
      </c>
      <c r="L18" s="47">
        <f t="shared" si="0"/>
        <v>272</v>
      </c>
      <c r="M18" s="50">
        <v>6</v>
      </c>
    </row>
    <row r="19" spans="2:13" ht="12.75">
      <c r="B19" s="79">
        <v>7</v>
      </c>
      <c r="C19" s="73" t="s">
        <v>67</v>
      </c>
      <c r="D19" s="47" t="s">
        <v>66</v>
      </c>
      <c r="E19" s="47" t="s">
        <v>68</v>
      </c>
      <c r="F19" s="47">
        <v>24</v>
      </c>
      <c r="G19" s="47">
        <v>112</v>
      </c>
      <c r="H19" s="47">
        <v>87</v>
      </c>
      <c r="I19" s="47">
        <v>69</v>
      </c>
      <c r="J19" s="48" t="s">
        <v>96</v>
      </c>
      <c r="K19" s="48" t="s">
        <v>96</v>
      </c>
      <c r="L19" s="47">
        <f t="shared" si="0"/>
        <v>268</v>
      </c>
      <c r="M19" s="50">
        <v>7</v>
      </c>
    </row>
    <row r="20" spans="2:13" ht="12.75">
      <c r="B20" s="79">
        <v>8</v>
      </c>
      <c r="C20" s="73" t="s">
        <v>91</v>
      </c>
      <c r="D20" s="47" t="s">
        <v>90</v>
      </c>
      <c r="E20" s="47" t="s">
        <v>151</v>
      </c>
      <c r="F20" s="47">
        <v>16</v>
      </c>
      <c r="G20" s="47">
        <v>70</v>
      </c>
      <c r="H20" s="47">
        <v>58</v>
      </c>
      <c r="I20" s="51">
        <v>104</v>
      </c>
      <c r="J20" s="48" t="s">
        <v>96</v>
      </c>
      <c r="K20" s="48" t="s">
        <v>96</v>
      </c>
      <c r="L20" s="47">
        <f t="shared" si="0"/>
        <v>232</v>
      </c>
      <c r="M20" s="50">
        <v>8</v>
      </c>
    </row>
    <row r="21" spans="2:13" ht="12.75">
      <c r="B21" s="79">
        <v>9</v>
      </c>
      <c r="C21" s="73" t="s">
        <v>77</v>
      </c>
      <c r="D21" s="47" t="s">
        <v>66</v>
      </c>
      <c r="E21" s="47" t="s">
        <v>78</v>
      </c>
      <c r="F21" s="47">
        <v>8</v>
      </c>
      <c r="G21" s="47">
        <v>42</v>
      </c>
      <c r="H21" s="47">
        <v>62</v>
      </c>
      <c r="I21" s="47">
        <v>111</v>
      </c>
      <c r="J21" s="48" t="s">
        <v>96</v>
      </c>
      <c r="K21" s="48" t="s">
        <v>96</v>
      </c>
      <c r="L21" s="47">
        <f t="shared" si="0"/>
        <v>215</v>
      </c>
      <c r="M21" s="50">
        <v>9</v>
      </c>
    </row>
    <row r="22" spans="2:13" ht="12.75">
      <c r="B22" s="79">
        <v>10</v>
      </c>
      <c r="C22" s="72" t="s">
        <v>93</v>
      </c>
      <c r="D22" s="47" t="s">
        <v>90</v>
      </c>
      <c r="E22" s="47" t="s">
        <v>152</v>
      </c>
      <c r="F22" s="47">
        <v>31</v>
      </c>
      <c r="G22" s="47">
        <v>98</v>
      </c>
      <c r="H22" s="47">
        <v>117</v>
      </c>
      <c r="I22" s="51">
        <v>0</v>
      </c>
      <c r="J22" s="48" t="s">
        <v>96</v>
      </c>
      <c r="K22" s="48" t="s">
        <v>96</v>
      </c>
      <c r="L22" s="47">
        <f t="shared" si="0"/>
        <v>215</v>
      </c>
      <c r="M22" s="50">
        <v>10</v>
      </c>
    </row>
    <row r="23" spans="2:13" ht="12.75">
      <c r="B23" s="79">
        <v>11</v>
      </c>
      <c r="C23" s="73" t="s">
        <v>134</v>
      </c>
      <c r="D23" s="47" t="s">
        <v>66</v>
      </c>
      <c r="E23" s="47" t="s">
        <v>80</v>
      </c>
      <c r="F23" s="47">
        <v>10</v>
      </c>
      <c r="G23" s="47">
        <v>95</v>
      </c>
      <c r="H23" s="47">
        <v>88</v>
      </c>
      <c r="I23" s="47">
        <v>0</v>
      </c>
      <c r="J23" s="48" t="s">
        <v>96</v>
      </c>
      <c r="K23" s="48" t="s">
        <v>96</v>
      </c>
      <c r="L23" s="47">
        <f t="shared" si="0"/>
        <v>183</v>
      </c>
      <c r="M23" s="50">
        <v>11</v>
      </c>
    </row>
    <row r="24" spans="2:13" ht="12.75">
      <c r="B24" s="79">
        <v>12</v>
      </c>
      <c r="C24" s="73" t="s">
        <v>65</v>
      </c>
      <c r="D24" s="47" t="s">
        <v>66</v>
      </c>
      <c r="E24" s="47" t="s">
        <v>103</v>
      </c>
      <c r="F24" s="47">
        <v>23</v>
      </c>
      <c r="G24" s="47">
        <v>88</v>
      </c>
      <c r="H24" s="47">
        <v>73</v>
      </c>
      <c r="I24" s="47">
        <v>0</v>
      </c>
      <c r="J24" s="48" t="s">
        <v>96</v>
      </c>
      <c r="K24" s="48" t="s">
        <v>96</v>
      </c>
      <c r="L24" s="47">
        <f t="shared" si="0"/>
        <v>161</v>
      </c>
      <c r="M24" s="50">
        <v>12</v>
      </c>
    </row>
    <row r="25" spans="2:13" ht="12.75">
      <c r="B25" s="79">
        <v>13</v>
      </c>
      <c r="C25" s="73" t="s">
        <v>87</v>
      </c>
      <c r="D25" s="47" t="s">
        <v>86</v>
      </c>
      <c r="E25" s="47" t="s">
        <v>140</v>
      </c>
      <c r="F25" s="47">
        <v>13</v>
      </c>
      <c r="G25" s="47">
        <v>0</v>
      </c>
      <c r="H25" s="47">
        <v>89</v>
      </c>
      <c r="I25" s="51">
        <v>70</v>
      </c>
      <c r="J25" s="48" t="s">
        <v>96</v>
      </c>
      <c r="K25" s="48" t="s">
        <v>96</v>
      </c>
      <c r="L25" s="47">
        <f t="shared" si="0"/>
        <v>159</v>
      </c>
      <c r="M25" s="50">
        <v>13</v>
      </c>
    </row>
    <row r="26" spans="2:13" ht="12.75">
      <c r="B26" s="79">
        <v>14</v>
      </c>
      <c r="C26" s="73" t="s">
        <v>130</v>
      </c>
      <c r="D26" s="47" t="s">
        <v>66</v>
      </c>
      <c r="E26" s="47" t="s">
        <v>105</v>
      </c>
      <c r="F26" s="47">
        <v>5</v>
      </c>
      <c r="G26" s="47">
        <v>91</v>
      </c>
      <c r="H26" s="47">
        <v>57</v>
      </c>
      <c r="I26" s="47">
        <v>0</v>
      </c>
      <c r="J26" s="48" t="s">
        <v>96</v>
      </c>
      <c r="K26" s="48" t="s">
        <v>96</v>
      </c>
      <c r="L26" s="47">
        <f t="shared" si="0"/>
        <v>148</v>
      </c>
      <c r="M26" s="50">
        <v>14</v>
      </c>
    </row>
    <row r="27" spans="2:13" ht="12.75">
      <c r="B27" s="79">
        <v>15</v>
      </c>
      <c r="C27" s="73" t="s">
        <v>124</v>
      </c>
      <c r="D27" s="47" t="s">
        <v>66</v>
      </c>
      <c r="E27" s="47" t="s">
        <v>104</v>
      </c>
      <c r="F27" s="47">
        <v>6</v>
      </c>
      <c r="G27" s="47">
        <v>46</v>
      </c>
      <c r="H27" s="47">
        <v>39</v>
      </c>
      <c r="I27" s="47">
        <v>60</v>
      </c>
      <c r="J27" s="48" t="s">
        <v>96</v>
      </c>
      <c r="K27" s="48" t="s">
        <v>96</v>
      </c>
      <c r="L27" s="47">
        <f t="shared" si="0"/>
        <v>145</v>
      </c>
      <c r="M27" s="50">
        <v>15</v>
      </c>
    </row>
    <row r="28" spans="2:13" ht="12.75">
      <c r="B28" s="79">
        <v>16</v>
      </c>
      <c r="C28" s="73" t="s">
        <v>89</v>
      </c>
      <c r="D28" s="47" t="s">
        <v>83</v>
      </c>
      <c r="E28" s="47" t="s">
        <v>144</v>
      </c>
      <c r="F28" s="47">
        <v>29</v>
      </c>
      <c r="G28" s="47">
        <v>54</v>
      </c>
      <c r="H28" s="47">
        <v>66</v>
      </c>
      <c r="I28" s="51">
        <v>0</v>
      </c>
      <c r="J28" s="48" t="s">
        <v>96</v>
      </c>
      <c r="K28" s="48" t="s">
        <v>96</v>
      </c>
      <c r="L28" s="47">
        <f t="shared" si="0"/>
        <v>120</v>
      </c>
      <c r="M28" s="50">
        <v>16</v>
      </c>
    </row>
    <row r="29" spans="2:13" ht="12.75">
      <c r="B29" s="79">
        <v>17</v>
      </c>
      <c r="C29" s="73" t="s">
        <v>125</v>
      </c>
      <c r="D29" s="47" t="s">
        <v>66</v>
      </c>
      <c r="E29" s="47" t="s">
        <v>109</v>
      </c>
      <c r="F29" s="47">
        <v>2</v>
      </c>
      <c r="G29" s="47">
        <v>0</v>
      </c>
      <c r="H29" s="47">
        <v>56</v>
      </c>
      <c r="I29" s="47">
        <v>61</v>
      </c>
      <c r="J29" s="48" t="s">
        <v>96</v>
      </c>
      <c r="K29" s="48" t="s">
        <v>96</v>
      </c>
      <c r="L29" s="47">
        <f t="shared" si="0"/>
        <v>117</v>
      </c>
      <c r="M29" s="50">
        <v>17</v>
      </c>
    </row>
    <row r="30" spans="2:13" ht="12.75">
      <c r="B30" s="79">
        <v>18</v>
      </c>
      <c r="C30" s="73" t="s">
        <v>82</v>
      </c>
      <c r="D30" s="47" t="s">
        <v>83</v>
      </c>
      <c r="E30" s="47" t="s">
        <v>143</v>
      </c>
      <c r="F30" s="47">
        <v>28</v>
      </c>
      <c r="G30" s="47">
        <v>37</v>
      </c>
      <c r="H30" s="47">
        <v>72</v>
      </c>
      <c r="I30" s="47">
        <v>0</v>
      </c>
      <c r="J30" s="48" t="s">
        <v>96</v>
      </c>
      <c r="K30" s="48" t="s">
        <v>96</v>
      </c>
      <c r="L30" s="47">
        <f t="shared" si="0"/>
        <v>109</v>
      </c>
      <c r="M30" s="50">
        <v>18</v>
      </c>
    </row>
    <row r="31" spans="2:13" ht="12.75">
      <c r="B31" s="79">
        <v>19</v>
      </c>
      <c r="C31" s="73" t="s">
        <v>132</v>
      </c>
      <c r="D31" s="47" t="s">
        <v>66</v>
      </c>
      <c r="E31" s="47" t="s">
        <v>108</v>
      </c>
      <c r="F31" s="47">
        <v>3</v>
      </c>
      <c r="G31" s="53">
        <v>55</v>
      </c>
      <c r="H31" s="53">
        <v>52</v>
      </c>
      <c r="I31" s="53">
        <v>0</v>
      </c>
      <c r="J31" s="48" t="s">
        <v>96</v>
      </c>
      <c r="K31" s="48" t="s">
        <v>96</v>
      </c>
      <c r="L31" s="47">
        <f t="shared" si="0"/>
        <v>107</v>
      </c>
      <c r="M31" s="50">
        <v>19</v>
      </c>
    </row>
    <row r="32" spans="2:13" ht="12.75">
      <c r="B32" s="79">
        <v>20</v>
      </c>
      <c r="C32" s="73" t="s">
        <v>137</v>
      </c>
      <c r="D32" s="47" t="s">
        <v>86</v>
      </c>
      <c r="E32" s="47" t="s">
        <v>95</v>
      </c>
      <c r="F32" s="47">
        <v>33</v>
      </c>
      <c r="G32" s="47">
        <v>104</v>
      </c>
      <c r="H32" s="47">
        <v>0</v>
      </c>
      <c r="I32" s="51">
        <v>0</v>
      </c>
      <c r="J32" s="48" t="s">
        <v>96</v>
      </c>
      <c r="K32" s="48" t="s">
        <v>96</v>
      </c>
      <c r="L32" s="47">
        <f t="shared" si="0"/>
        <v>104</v>
      </c>
      <c r="M32" s="50">
        <v>20</v>
      </c>
    </row>
    <row r="33" spans="2:13" ht="12.75">
      <c r="B33" s="80">
        <v>21</v>
      </c>
      <c r="C33" s="84" t="s">
        <v>135</v>
      </c>
      <c r="D33" s="53" t="s">
        <v>66</v>
      </c>
      <c r="E33" s="53" t="s">
        <v>81</v>
      </c>
      <c r="F33" s="53">
        <v>27</v>
      </c>
      <c r="G33" s="53">
        <v>0</v>
      </c>
      <c r="H33" s="53">
        <v>90</v>
      </c>
      <c r="I33" s="53">
        <v>0</v>
      </c>
      <c r="J33" s="48" t="s">
        <v>96</v>
      </c>
      <c r="K33" s="48" t="s">
        <v>96</v>
      </c>
      <c r="L33" s="47">
        <f t="shared" si="0"/>
        <v>90</v>
      </c>
      <c r="M33" s="54">
        <v>21</v>
      </c>
    </row>
    <row r="34" spans="2:13" ht="12.75">
      <c r="B34" s="80">
        <v>22</v>
      </c>
      <c r="C34" s="73" t="s">
        <v>131</v>
      </c>
      <c r="D34" s="47" t="s">
        <v>66</v>
      </c>
      <c r="E34" s="47" t="s">
        <v>106</v>
      </c>
      <c r="F34" s="47">
        <v>4</v>
      </c>
      <c r="G34" s="53">
        <v>0</v>
      </c>
      <c r="H34" s="53">
        <v>17</v>
      </c>
      <c r="I34" s="53">
        <v>64</v>
      </c>
      <c r="J34" s="48" t="s">
        <v>96</v>
      </c>
      <c r="K34" s="48" t="s">
        <v>96</v>
      </c>
      <c r="L34" s="47">
        <f t="shared" si="0"/>
        <v>81</v>
      </c>
      <c r="M34" s="54">
        <v>22</v>
      </c>
    </row>
    <row r="35" spans="2:13" ht="12.75">
      <c r="B35" s="80">
        <v>23</v>
      </c>
      <c r="C35" s="73" t="s">
        <v>136</v>
      </c>
      <c r="D35" s="47" t="s">
        <v>83</v>
      </c>
      <c r="E35" s="47" t="s">
        <v>142</v>
      </c>
      <c r="F35" s="47">
        <v>15</v>
      </c>
      <c r="G35" s="53">
        <v>59</v>
      </c>
      <c r="H35" s="53">
        <v>0</v>
      </c>
      <c r="I35" s="77">
        <v>13</v>
      </c>
      <c r="J35" s="48" t="s">
        <v>96</v>
      </c>
      <c r="K35" s="48" t="s">
        <v>96</v>
      </c>
      <c r="L35" s="47">
        <f t="shared" si="0"/>
        <v>72</v>
      </c>
      <c r="M35" s="54">
        <v>23</v>
      </c>
    </row>
    <row r="36" spans="2:13" ht="12.75">
      <c r="B36" s="80">
        <v>24</v>
      </c>
      <c r="C36" s="73" t="s">
        <v>129</v>
      </c>
      <c r="D36" s="47" t="s">
        <v>66</v>
      </c>
      <c r="E36" s="47" t="s">
        <v>79</v>
      </c>
      <c r="F36" s="47">
        <v>9</v>
      </c>
      <c r="G36" s="53">
        <v>68</v>
      </c>
      <c r="H36" s="53">
        <v>0</v>
      </c>
      <c r="I36" s="53">
        <v>0</v>
      </c>
      <c r="J36" s="48" t="s">
        <v>96</v>
      </c>
      <c r="K36" s="48" t="s">
        <v>96</v>
      </c>
      <c r="L36" s="47">
        <f t="shared" si="0"/>
        <v>68</v>
      </c>
      <c r="M36" s="54">
        <v>24</v>
      </c>
    </row>
    <row r="37" spans="2:13" ht="12.75">
      <c r="B37" s="80">
        <v>25</v>
      </c>
      <c r="C37" s="73" t="s">
        <v>73</v>
      </c>
      <c r="D37" s="47" t="s">
        <v>66</v>
      </c>
      <c r="E37" s="47" t="s">
        <v>74</v>
      </c>
      <c r="F37" s="47">
        <v>1</v>
      </c>
      <c r="G37" s="53">
        <v>0</v>
      </c>
      <c r="H37" s="53">
        <v>0</v>
      </c>
      <c r="I37" s="53">
        <v>49</v>
      </c>
      <c r="J37" s="48" t="s">
        <v>96</v>
      </c>
      <c r="K37" s="48" t="s">
        <v>96</v>
      </c>
      <c r="L37" s="47">
        <f t="shared" si="0"/>
        <v>49</v>
      </c>
      <c r="M37" s="54">
        <v>25</v>
      </c>
    </row>
    <row r="38" spans="2:13" ht="12.75">
      <c r="B38" s="80">
        <v>26</v>
      </c>
      <c r="C38" s="73" t="s">
        <v>133</v>
      </c>
      <c r="D38" s="47" t="s">
        <v>66</v>
      </c>
      <c r="E38" s="47" t="s">
        <v>72</v>
      </c>
      <c r="F38" s="47">
        <v>22</v>
      </c>
      <c r="G38" s="53">
        <v>0</v>
      </c>
      <c r="H38" s="53">
        <v>0</v>
      </c>
      <c r="I38" s="53">
        <v>0</v>
      </c>
      <c r="J38" s="48" t="s">
        <v>96</v>
      </c>
      <c r="K38" s="48" t="s">
        <v>96</v>
      </c>
      <c r="L38" s="47">
        <f t="shared" si="0"/>
        <v>0</v>
      </c>
      <c r="M38" s="54" t="s">
        <v>120</v>
      </c>
    </row>
    <row r="39" spans="2:13" ht="13.5" thickBot="1">
      <c r="B39" s="81">
        <v>27</v>
      </c>
      <c r="C39" s="74" t="s">
        <v>84</v>
      </c>
      <c r="D39" s="56" t="s">
        <v>86</v>
      </c>
      <c r="E39" s="56" t="s">
        <v>141</v>
      </c>
      <c r="F39" s="56">
        <v>11</v>
      </c>
      <c r="G39" s="56">
        <v>0</v>
      </c>
      <c r="H39" s="56">
        <v>0</v>
      </c>
      <c r="I39" s="56">
        <v>0</v>
      </c>
      <c r="J39" s="85" t="s">
        <v>96</v>
      </c>
      <c r="K39" s="85" t="s">
        <v>96</v>
      </c>
      <c r="L39" s="56">
        <f t="shared" si="0"/>
        <v>0</v>
      </c>
      <c r="M39" s="57" t="s">
        <v>120</v>
      </c>
    </row>
    <row r="40" spans="1:13" ht="1.5" customHeight="1">
      <c r="A40" s="4"/>
      <c r="B40" s="7"/>
      <c r="C40" s="4"/>
      <c r="D40" s="4"/>
      <c r="E40" s="4"/>
      <c r="F40" s="4"/>
      <c r="G40" s="4"/>
      <c r="H40" s="4"/>
      <c r="I40" s="4"/>
      <c r="J40" s="4"/>
      <c r="K40" s="4"/>
      <c r="L40" s="7"/>
      <c r="M40" s="7"/>
    </row>
    <row r="41" spans="1:13" ht="14.25">
      <c r="A41" s="4"/>
      <c r="B41" s="7"/>
      <c r="C41" s="14" t="s">
        <v>53</v>
      </c>
      <c r="D41" s="14"/>
      <c r="E41" s="6"/>
      <c r="F41" s="4"/>
      <c r="J41" s="4"/>
      <c r="K41" s="4"/>
      <c r="L41" s="7"/>
      <c r="M41" s="7"/>
    </row>
    <row r="42" spans="1:13" ht="14.25">
      <c r="A42" s="4"/>
      <c r="B42" s="7"/>
      <c r="C42" s="6" t="s">
        <v>115</v>
      </c>
      <c r="D42" s="6"/>
      <c r="E42" s="4"/>
      <c r="F42" s="6" t="s">
        <v>19</v>
      </c>
      <c r="G42" s="6"/>
      <c r="I42" s="6"/>
      <c r="J42" s="4"/>
      <c r="K42" s="6" t="s">
        <v>50</v>
      </c>
      <c r="L42" s="18"/>
      <c r="M42" s="7"/>
    </row>
    <row r="43" spans="1:13" ht="16.5">
      <c r="A43" s="4"/>
      <c r="B43" s="4"/>
      <c r="C43" s="6" t="s">
        <v>114</v>
      </c>
      <c r="D43" s="6"/>
      <c r="F43" s="4"/>
      <c r="J43" s="4"/>
      <c r="K43" s="4"/>
      <c r="L43" s="4"/>
      <c r="M43" s="4"/>
    </row>
    <row r="44" spans="3:12" ht="16.5">
      <c r="C44" s="14" t="s">
        <v>62</v>
      </c>
      <c r="D44" s="14"/>
      <c r="F44" s="14" t="s">
        <v>18</v>
      </c>
      <c r="G44" s="14"/>
      <c r="H44" s="14"/>
      <c r="K44" s="14" t="s">
        <v>23</v>
      </c>
      <c r="L44" s="14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4">
      <selection activeCell="N18" sqref="N18"/>
    </sheetView>
  </sheetViews>
  <sheetFormatPr defaultColWidth="9.140625" defaultRowHeight="12.75"/>
  <cols>
    <col min="1" max="1" width="1.7109375" style="0" customWidth="1"/>
    <col min="2" max="2" width="4.57421875" style="0" customWidth="1"/>
    <col min="3" max="3" width="27.421875" style="0" customWidth="1"/>
    <col min="4" max="4" width="9.28125" style="0" customWidth="1"/>
    <col min="5" max="5" width="11.28125" style="0" customWidth="1"/>
    <col min="6" max="6" width="8.421875" style="0" customWidth="1"/>
    <col min="7" max="7" width="16.7109375" style="0" customWidth="1"/>
    <col min="8" max="8" width="7.28125" style="0" customWidth="1"/>
    <col min="10" max="10" width="9.8515625" style="0" customWidth="1"/>
    <col min="11" max="11" width="10.140625" style="0" customWidth="1"/>
    <col min="12" max="12" width="8.140625" style="0" customWidth="1"/>
    <col min="13" max="13" width="7.57421875" style="0" customWidth="1"/>
  </cols>
  <sheetData>
    <row r="2" spans="5:10" ht="15">
      <c r="E2" s="12"/>
      <c r="F2" s="12" t="s">
        <v>11</v>
      </c>
      <c r="G2" s="12"/>
      <c r="H2" s="12"/>
      <c r="I2" s="12"/>
      <c r="J2" s="1"/>
    </row>
    <row r="3" spans="5:9" ht="12.75">
      <c r="E3" s="12"/>
      <c r="F3" s="12" t="s">
        <v>0</v>
      </c>
      <c r="G3" s="12"/>
      <c r="H3" s="12"/>
      <c r="I3" s="12"/>
    </row>
    <row r="4" spans="5:9" ht="12.75">
      <c r="E4" s="12"/>
      <c r="F4" s="12" t="s">
        <v>10</v>
      </c>
      <c r="G4" s="12"/>
      <c r="H4" s="12"/>
      <c r="I4" s="12"/>
    </row>
    <row r="6" spans="3:13" ht="18">
      <c r="C6" s="8" t="s">
        <v>59</v>
      </c>
      <c r="D6" s="8"/>
      <c r="E6" s="8"/>
      <c r="F6" s="8"/>
      <c r="G6" s="8"/>
      <c r="H6" s="8"/>
      <c r="I6" s="8"/>
      <c r="J6" s="8"/>
      <c r="K6" s="8"/>
      <c r="L6" s="8"/>
      <c r="M6" s="8"/>
    </row>
    <row r="8" spans="3:7" ht="26.25">
      <c r="C8" s="24"/>
      <c r="E8" s="2" t="s">
        <v>1</v>
      </c>
      <c r="F8" s="3"/>
      <c r="G8" s="3"/>
    </row>
    <row r="10" spans="2:5" ht="15">
      <c r="B10" s="9" t="s">
        <v>13</v>
      </c>
      <c r="C10" s="9"/>
      <c r="D10" s="9"/>
      <c r="E10" s="10"/>
    </row>
    <row r="11" ht="13.5" thickBot="1">
      <c r="N11" s="22"/>
    </row>
    <row r="12" spans="2:13" ht="15" thickBot="1">
      <c r="B12" s="5" t="s">
        <v>2</v>
      </c>
      <c r="C12" s="11" t="s">
        <v>3</v>
      </c>
      <c r="D12" s="11" t="s">
        <v>25</v>
      </c>
      <c r="E12" s="11" t="s">
        <v>56</v>
      </c>
      <c r="F12" s="11" t="s">
        <v>4</v>
      </c>
      <c r="G12" s="11" t="s">
        <v>14</v>
      </c>
      <c r="H12" s="91" t="s">
        <v>16</v>
      </c>
      <c r="I12" s="11" t="s">
        <v>5</v>
      </c>
      <c r="J12" s="11" t="s">
        <v>15</v>
      </c>
      <c r="K12" s="11" t="s">
        <v>17</v>
      </c>
      <c r="L12" s="11" t="s">
        <v>8</v>
      </c>
      <c r="M12" s="15" t="s">
        <v>9</v>
      </c>
    </row>
    <row r="13" spans="2:13" ht="15" customHeight="1">
      <c r="B13" s="21">
        <v>1</v>
      </c>
      <c r="C13" s="46" t="s">
        <v>94</v>
      </c>
      <c r="D13" s="47" t="s">
        <v>90</v>
      </c>
      <c r="E13" s="47" t="s">
        <v>149</v>
      </c>
      <c r="F13" s="47">
        <v>32</v>
      </c>
      <c r="G13" s="58" t="s">
        <v>98</v>
      </c>
      <c r="H13" s="60">
        <v>646</v>
      </c>
      <c r="I13" s="60">
        <v>85</v>
      </c>
      <c r="J13" s="60" t="s">
        <v>96</v>
      </c>
      <c r="K13" s="58">
        <f>MAX(I13:J13)</f>
        <v>85</v>
      </c>
      <c r="L13" s="58">
        <f>H13+K13</f>
        <v>731</v>
      </c>
      <c r="M13" s="59">
        <v>1</v>
      </c>
    </row>
    <row r="14" spans="2:13" ht="14.25">
      <c r="B14" s="16">
        <v>2</v>
      </c>
      <c r="C14" s="46" t="s">
        <v>99</v>
      </c>
      <c r="D14" s="47" t="s">
        <v>66</v>
      </c>
      <c r="E14" s="47" t="s">
        <v>102</v>
      </c>
      <c r="F14" s="47">
        <v>34</v>
      </c>
      <c r="G14" s="47" t="s">
        <v>100</v>
      </c>
      <c r="H14" s="47">
        <v>579</v>
      </c>
      <c r="I14" s="47" t="s">
        <v>96</v>
      </c>
      <c r="J14" s="47">
        <v>83</v>
      </c>
      <c r="K14" s="47">
        <f>MAX(I14:J14)</f>
        <v>83</v>
      </c>
      <c r="L14" s="47">
        <f>H14+K14</f>
        <v>662</v>
      </c>
      <c r="M14" s="50">
        <v>2</v>
      </c>
    </row>
    <row r="15" spans="2:13" ht="14.25">
      <c r="B15" s="16">
        <v>3</v>
      </c>
      <c r="C15" s="46" t="s">
        <v>129</v>
      </c>
      <c r="D15" s="47" t="s">
        <v>66</v>
      </c>
      <c r="E15" s="47" t="s">
        <v>79</v>
      </c>
      <c r="F15" s="47">
        <v>9</v>
      </c>
      <c r="G15" s="47" t="s">
        <v>97</v>
      </c>
      <c r="H15" s="47">
        <v>476</v>
      </c>
      <c r="I15" s="47">
        <v>68</v>
      </c>
      <c r="J15" s="47" t="s">
        <v>96</v>
      </c>
      <c r="K15" s="47">
        <f>MAX(I15:J15)</f>
        <v>68</v>
      </c>
      <c r="L15" s="47">
        <f>H15+K15</f>
        <v>544</v>
      </c>
      <c r="M15" s="50">
        <v>3</v>
      </c>
    </row>
    <row r="16" spans="2:13" ht="14.25">
      <c r="B16" s="16">
        <v>4</v>
      </c>
      <c r="C16" s="46" t="s">
        <v>135</v>
      </c>
      <c r="D16" s="47" t="s">
        <v>66</v>
      </c>
      <c r="E16" s="47" t="s">
        <v>81</v>
      </c>
      <c r="F16" s="47">
        <v>27</v>
      </c>
      <c r="G16" s="47" t="s">
        <v>101</v>
      </c>
      <c r="H16" s="47">
        <v>467</v>
      </c>
      <c r="I16" s="47">
        <v>70</v>
      </c>
      <c r="J16" s="47" t="s">
        <v>96</v>
      </c>
      <c r="K16" s="47">
        <f>MAX(I16:J16)</f>
        <v>70</v>
      </c>
      <c r="L16" s="47">
        <f>H16+K16</f>
        <v>537</v>
      </c>
      <c r="M16" s="50">
        <v>4</v>
      </c>
    </row>
    <row r="17" spans="2:13" ht="15" thickBot="1">
      <c r="B17" s="17">
        <v>5</v>
      </c>
      <c r="C17" s="55" t="s">
        <v>77</v>
      </c>
      <c r="D17" s="56" t="s">
        <v>66</v>
      </c>
      <c r="E17" s="56" t="s">
        <v>78</v>
      </c>
      <c r="F17" s="56">
        <v>8</v>
      </c>
      <c r="G17" s="56" t="s">
        <v>97</v>
      </c>
      <c r="H17" s="56">
        <v>479</v>
      </c>
      <c r="I17" s="56" t="s">
        <v>113</v>
      </c>
      <c r="J17" s="56" t="s">
        <v>96</v>
      </c>
      <c r="K17" s="85">
        <f>MAX(I17:J17)</f>
        <v>0</v>
      </c>
      <c r="L17" s="56">
        <f>H17+K17</f>
        <v>479</v>
      </c>
      <c r="M17" s="57">
        <v>5</v>
      </c>
    </row>
    <row r="18" spans="1:13" ht="12.75">
      <c r="A18" s="4"/>
      <c r="E18" s="4"/>
      <c r="F18" s="4"/>
      <c r="G18" s="4"/>
      <c r="H18" s="4"/>
      <c r="I18" s="4"/>
      <c r="J18" s="4"/>
      <c r="K18" s="4"/>
      <c r="L18" s="7"/>
      <c r="M18" s="7"/>
    </row>
    <row r="19" spans="1:14" ht="14.25">
      <c r="A19" s="4"/>
      <c r="B19" s="7"/>
      <c r="C19" s="14" t="s">
        <v>54</v>
      </c>
      <c r="D19" s="14"/>
      <c r="E19" s="4"/>
      <c r="F19" s="4"/>
      <c r="G19" s="4"/>
      <c r="H19" s="4"/>
      <c r="I19" s="4"/>
      <c r="J19" s="4"/>
      <c r="K19" s="4"/>
      <c r="L19" s="7"/>
      <c r="M19" s="7"/>
      <c r="N19" s="19"/>
    </row>
    <row r="20" spans="1:13" ht="14.25">
      <c r="A20" s="4"/>
      <c r="B20" s="7"/>
      <c r="C20" s="6" t="s">
        <v>116</v>
      </c>
      <c r="D20" s="6"/>
      <c r="E20" s="4"/>
      <c r="F20" s="6" t="s">
        <v>19</v>
      </c>
      <c r="G20" s="6"/>
      <c r="H20" s="14"/>
      <c r="I20" s="6"/>
      <c r="J20" s="6"/>
      <c r="K20" s="6" t="s">
        <v>50</v>
      </c>
      <c r="L20" s="6"/>
      <c r="M20" s="4"/>
    </row>
    <row r="21" spans="1:12" ht="16.5">
      <c r="A21" s="4"/>
      <c r="C21" s="6" t="s">
        <v>117</v>
      </c>
      <c r="D21" s="6"/>
      <c r="F21" s="14"/>
      <c r="G21" s="14"/>
      <c r="H21" s="14"/>
      <c r="I21" s="14"/>
      <c r="J21" s="14"/>
      <c r="K21" s="14"/>
      <c r="L21" s="14"/>
    </row>
    <row r="22" spans="3:12" ht="16.5">
      <c r="C22" s="14" t="s">
        <v>64</v>
      </c>
      <c r="D22" s="14"/>
      <c r="F22" s="14" t="s">
        <v>18</v>
      </c>
      <c r="G22" s="14"/>
      <c r="H22" s="14"/>
      <c r="I22" s="14"/>
      <c r="J22" s="14"/>
      <c r="K22" s="14" t="s">
        <v>22</v>
      </c>
      <c r="L22" s="14"/>
    </row>
    <row r="24" spans="6:12" ht="14.25">
      <c r="F24" s="14"/>
      <c r="G24" s="14"/>
      <c r="H24" s="14"/>
      <c r="I24" s="14"/>
      <c r="J24" s="14"/>
      <c r="K24" s="14"/>
      <c r="L24" s="14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7">
      <selection activeCell="N39" sqref="N39"/>
    </sheetView>
  </sheetViews>
  <sheetFormatPr defaultColWidth="9.140625" defaultRowHeight="12.75"/>
  <cols>
    <col min="1" max="1" width="1.7109375" style="0" customWidth="1"/>
    <col min="2" max="2" width="4.28125" style="0" customWidth="1"/>
    <col min="3" max="3" width="30.7109375" style="0" customWidth="1"/>
    <col min="4" max="4" width="8.57421875" style="0" customWidth="1"/>
    <col min="5" max="5" width="11.421875" style="0" customWidth="1"/>
    <col min="6" max="6" width="8.8515625" style="0" customWidth="1"/>
    <col min="7" max="7" width="10.421875" style="0" customWidth="1"/>
    <col min="8" max="8" width="10.140625" style="0" customWidth="1"/>
    <col min="9" max="9" width="9.8515625" style="0" customWidth="1"/>
    <col min="11" max="11" width="9.8515625" style="0" customWidth="1"/>
    <col min="12" max="12" width="7.57421875" style="0" customWidth="1"/>
    <col min="13" max="13" width="6.8515625" style="0" customWidth="1"/>
  </cols>
  <sheetData>
    <row r="1" ht="4.5" customHeight="1"/>
    <row r="2" spans="5:10" ht="15">
      <c r="E2" s="12"/>
      <c r="F2" s="12" t="s">
        <v>11</v>
      </c>
      <c r="G2" s="12"/>
      <c r="H2" s="12"/>
      <c r="I2" s="12"/>
      <c r="J2" s="1"/>
    </row>
    <row r="3" spans="5:9" ht="12.75">
      <c r="E3" s="12"/>
      <c r="F3" s="12" t="s">
        <v>0</v>
      </c>
      <c r="G3" s="12"/>
      <c r="H3" s="12"/>
      <c r="I3" s="12"/>
    </row>
    <row r="4" spans="5:9" ht="12.75">
      <c r="E4" s="12"/>
      <c r="F4" s="12" t="s">
        <v>10</v>
      </c>
      <c r="G4" s="12"/>
      <c r="H4" s="12"/>
      <c r="I4" s="12"/>
    </row>
    <row r="5" ht="5.25" customHeight="1"/>
    <row r="6" spans="3:13" ht="18">
      <c r="C6" s="8" t="s">
        <v>59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ht="3.75" customHeight="1"/>
    <row r="8" spans="3:7" ht="26.25">
      <c r="C8" s="24"/>
      <c r="E8" s="2" t="s">
        <v>1</v>
      </c>
      <c r="F8" s="3"/>
      <c r="G8" s="3"/>
    </row>
    <row r="9" ht="3.75" customHeight="1"/>
    <row r="10" spans="2:5" ht="15">
      <c r="B10" s="9" t="s">
        <v>48</v>
      </c>
      <c r="C10" s="9"/>
      <c r="D10" s="9"/>
      <c r="E10" s="10"/>
    </row>
    <row r="11" ht="2.25" customHeight="1" thickBot="1"/>
    <row r="12" spans="2:13" ht="13.5" thickBot="1">
      <c r="B12" s="92" t="s">
        <v>2</v>
      </c>
      <c r="C12" s="58" t="s">
        <v>3</v>
      </c>
      <c r="D12" s="58" t="s">
        <v>25</v>
      </c>
      <c r="E12" s="58" t="s">
        <v>56</v>
      </c>
      <c r="F12" s="58" t="s">
        <v>4</v>
      </c>
      <c r="G12" s="58" t="s">
        <v>5</v>
      </c>
      <c r="H12" s="58" t="s">
        <v>6</v>
      </c>
      <c r="I12" s="58" t="s">
        <v>7</v>
      </c>
      <c r="J12" s="58" t="s">
        <v>20</v>
      </c>
      <c r="K12" s="58" t="s">
        <v>21</v>
      </c>
      <c r="L12" s="58" t="s">
        <v>8</v>
      </c>
      <c r="M12" s="93" t="s">
        <v>9</v>
      </c>
    </row>
    <row r="13" spans="2:13" ht="12.75">
      <c r="B13" s="94">
        <v>1</v>
      </c>
      <c r="C13" s="69" t="s">
        <v>127</v>
      </c>
      <c r="D13" s="60" t="s">
        <v>90</v>
      </c>
      <c r="E13" s="60" t="s">
        <v>150</v>
      </c>
      <c r="F13" s="60">
        <v>30</v>
      </c>
      <c r="G13" s="60">
        <v>180</v>
      </c>
      <c r="H13" s="60">
        <v>180</v>
      </c>
      <c r="I13" s="60">
        <v>180</v>
      </c>
      <c r="J13" s="60" t="s">
        <v>96</v>
      </c>
      <c r="K13" s="60" t="s">
        <v>96</v>
      </c>
      <c r="L13" s="60">
        <f aca="true" t="shared" si="0" ref="L13:L38">SUM(G13:K13)</f>
        <v>540</v>
      </c>
      <c r="M13" s="59">
        <v>1</v>
      </c>
    </row>
    <row r="14" spans="2:13" ht="12.75">
      <c r="B14" s="95">
        <v>2</v>
      </c>
      <c r="C14" s="73" t="s">
        <v>128</v>
      </c>
      <c r="D14" s="47" t="s">
        <v>86</v>
      </c>
      <c r="E14" s="47" t="s">
        <v>95</v>
      </c>
      <c r="F14" s="47">
        <v>33</v>
      </c>
      <c r="G14" s="47">
        <v>180</v>
      </c>
      <c r="H14" s="47">
        <v>180</v>
      </c>
      <c r="I14" s="47">
        <v>146</v>
      </c>
      <c r="J14" s="47" t="s">
        <v>96</v>
      </c>
      <c r="K14" s="47" t="s">
        <v>96</v>
      </c>
      <c r="L14" s="47">
        <f t="shared" si="0"/>
        <v>506</v>
      </c>
      <c r="M14" s="50">
        <v>2</v>
      </c>
    </row>
    <row r="15" spans="2:13" ht="12.75">
      <c r="B15" s="95">
        <v>3</v>
      </c>
      <c r="C15" s="72" t="s">
        <v>92</v>
      </c>
      <c r="D15" s="47" t="s">
        <v>90</v>
      </c>
      <c r="E15" s="47" t="s">
        <v>148</v>
      </c>
      <c r="F15" s="47">
        <v>17</v>
      </c>
      <c r="G15" s="47">
        <v>180</v>
      </c>
      <c r="H15" s="47">
        <v>152</v>
      </c>
      <c r="I15" s="47">
        <v>164</v>
      </c>
      <c r="J15" s="47" t="s">
        <v>96</v>
      </c>
      <c r="K15" s="47" t="s">
        <v>96</v>
      </c>
      <c r="L15" s="47">
        <f t="shared" si="0"/>
        <v>496</v>
      </c>
      <c r="M15" s="50">
        <v>3</v>
      </c>
    </row>
    <row r="16" spans="2:13" ht="12.75">
      <c r="B16" s="95">
        <v>4</v>
      </c>
      <c r="C16" s="72" t="s">
        <v>93</v>
      </c>
      <c r="D16" s="47" t="s">
        <v>90</v>
      </c>
      <c r="E16" s="47" t="s">
        <v>152</v>
      </c>
      <c r="F16" s="47">
        <v>31</v>
      </c>
      <c r="G16" s="47">
        <v>154</v>
      </c>
      <c r="H16" s="47">
        <v>127</v>
      </c>
      <c r="I16" s="47">
        <v>180</v>
      </c>
      <c r="J16" s="47" t="s">
        <v>96</v>
      </c>
      <c r="K16" s="47" t="s">
        <v>96</v>
      </c>
      <c r="L16" s="47">
        <f t="shared" si="0"/>
        <v>461</v>
      </c>
      <c r="M16" s="50">
        <v>4</v>
      </c>
    </row>
    <row r="17" spans="2:13" ht="12.75">
      <c r="B17" s="95">
        <v>5</v>
      </c>
      <c r="C17" s="73" t="s">
        <v>87</v>
      </c>
      <c r="D17" s="47" t="s">
        <v>86</v>
      </c>
      <c r="E17" s="47" t="s">
        <v>140</v>
      </c>
      <c r="F17" s="47">
        <v>13</v>
      </c>
      <c r="G17" s="47">
        <v>132</v>
      </c>
      <c r="H17" s="47">
        <v>118</v>
      </c>
      <c r="I17" s="47">
        <v>162</v>
      </c>
      <c r="J17" s="47" t="s">
        <v>96</v>
      </c>
      <c r="K17" s="47" t="s">
        <v>96</v>
      </c>
      <c r="L17" s="47">
        <f t="shared" si="0"/>
        <v>412</v>
      </c>
      <c r="M17" s="50">
        <v>5</v>
      </c>
    </row>
    <row r="18" spans="2:13" ht="12.75">
      <c r="B18" s="95">
        <v>6</v>
      </c>
      <c r="C18" s="73" t="s">
        <v>67</v>
      </c>
      <c r="D18" s="47" t="s">
        <v>66</v>
      </c>
      <c r="E18" s="47" t="s">
        <v>68</v>
      </c>
      <c r="F18" s="47">
        <v>24</v>
      </c>
      <c r="G18" s="47">
        <v>143</v>
      </c>
      <c r="H18" s="47">
        <v>103</v>
      </c>
      <c r="I18" s="47">
        <v>120</v>
      </c>
      <c r="J18" s="47" t="s">
        <v>96</v>
      </c>
      <c r="K18" s="47" t="s">
        <v>96</v>
      </c>
      <c r="L18" s="47">
        <f t="shared" si="0"/>
        <v>366</v>
      </c>
      <c r="M18" s="50">
        <v>6</v>
      </c>
    </row>
    <row r="19" spans="2:13" ht="12.75">
      <c r="B19" s="95">
        <v>7</v>
      </c>
      <c r="C19" s="73" t="s">
        <v>91</v>
      </c>
      <c r="D19" s="47" t="s">
        <v>90</v>
      </c>
      <c r="E19" s="47" t="s">
        <v>151</v>
      </c>
      <c r="F19" s="47">
        <v>16</v>
      </c>
      <c r="G19" s="47">
        <v>123</v>
      </c>
      <c r="H19" s="47">
        <v>153</v>
      </c>
      <c r="I19" s="47">
        <v>67</v>
      </c>
      <c r="J19" s="47" t="s">
        <v>96</v>
      </c>
      <c r="K19" s="47" t="s">
        <v>96</v>
      </c>
      <c r="L19" s="47">
        <f t="shared" si="0"/>
        <v>343</v>
      </c>
      <c r="M19" s="50">
        <v>7</v>
      </c>
    </row>
    <row r="20" spans="2:13" ht="12.75">
      <c r="B20" s="95">
        <v>8</v>
      </c>
      <c r="C20" s="73" t="s">
        <v>125</v>
      </c>
      <c r="D20" s="47" t="s">
        <v>66</v>
      </c>
      <c r="E20" s="47" t="s">
        <v>109</v>
      </c>
      <c r="F20" s="47">
        <v>2</v>
      </c>
      <c r="G20" s="47">
        <v>95</v>
      </c>
      <c r="H20" s="47">
        <v>68</v>
      </c>
      <c r="I20" s="47">
        <v>72</v>
      </c>
      <c r="J20" s="47" t="s">
        <v>96</v>
      </c>
      <c r="K20" s="47" t="s">
        <v>96</v>
      </c>
      <c r="L20" s="47">
        <f t="shared" si="0"/>
        <v>235</v>
      </c>
      <c r="M20" s="50">
        <v>8</v>
      </c>
    </row>
    <row r="21" spans="2:13" ht="12.75">
      <c r="B21" s="95">
        <v>9</v>
      </c>
      <c r="C21" s="73" t="s">
        <v>77</v>
      </c>
      <c r="D21" s="47" t="s">
        <v>66</v>
      </c>
      <c r="E21" s="47" t="s">
        <v>78</v>
      </c>
      <c r="F21" s="47">
        <v>8</v>
      </c>
      <c r="G21" s="47">
        <v>92</v>
      </c>
      <c r="H21" s="47">
        <v>95</v>
      </c>
      <c r="I21" s="47">
        <v>35</v>
      </c>
      <c r="J21" s="47" t="s">
        <v>96</v>
      </c>
      <c r="K21" s="47" t="s">
        <v>96</v>
      </c>
      <c r="L21" s="47">
        <f t="shared" si="0"/>
        <v>222</v>
      </c>
      <c r="M21" s="50">
        <v>9</v>
      </c>
    </row>
    <row r="22" spans="2:13" ht="12.75">
      <c r="B22" s="95">
        <v>10</v>
      </c>
      <c r="C22" s="73" t="s">
        <v>129</v>
      </c>
      <c r="D22" s="47" t="s">
        <v>66</v>
      </c>
      <c r="E22" s="47" t="s">
        <v>79</v>
      </c>
      <c r="F22" s="47">
        <v>9</v>
      </c>
      <c r="G22" s="47">
        <v>59</v>
      </c>
      <c r="H22" s="47">
        <v>94</v>
      </c>
      <c r="I22" s="47">
        <v>53</v>
      </c>
      <c r="J22" s="47" t="s">
        <v>96</v>
      </c>
      <c r="K22" s="47" t="s">
        <v>96</v>
      </c>
      <c r="L22" s="47">
        <f t="shared" si="0"/>
        <v>206</v>
      </c>
      <c r="M22" s="50">
        <v>10</v>
      </c>
    </row>
    <row r="23" spans="2:13" ht="12.75">
      <c r="B23" s="95">
        <v>11</v>
      </c>
      <c r="C23" s="72" t="s">
        <v>88</v>
      </c>
      <c r="D23" s="47" t="s">
        <v>86</v>
      </c>
      <c r="E23" s="47" t="s">
        <v>138</v>
      </c>
      <c r="F23" s="47">
        <v>14</v>
      </c>
      <c r="G23" s="47">
        <v>63</v>
      </c>
      <c r="H23" s="47">
        <v>131</v>
      </c>
      <c r="I23" s="47">
        <v>0</v>
      </c>
      <c r="J23" s="47" t="s">
        <v>96</v>
      </c>
      <c r="K23" s="47" t="s">
        <v>96</v>
      </c>
      <c r="L23" s="47">
        <f t="shared" si="0"/>
        <v>194</v>
      </c>
      <c r="M23" s="50">
        <v>11</v>
      </c>
    </row>
    <row r="24" spans="2:13" ht="12.75">
      <c r="B24" s="95">
        <v>12</v>
      </c>
      <c r="C24" s="73" t="s">
        <v>69</v>
      </c>
      <c r="D24" s="47" t="s">
        <v>70</v>
      </c>
      <c r="E24" s="52" t="s">
        <v>71</v>
      </c>
      <c r="F24" s="47">
        <v>21</v>
      </c>
      <c r="G24" s="47">
        <v>0</v>
      </c>
      <c r="H24" s="47">
        <v>170</v>
      </c>
      <c r="I24" s="47">
        <v>0</v>
      </c>
      <c r="J24" s="47" t="s">
        <v>96</v>
      </c>
      <c r="K24" s="47" t="s">
        <v>96</v>
      </c>
      <c r="L24" s="47">
        <f t="shared" si="0"/>
        <v>170</v>
      </c>
      <c r="M24" s="50">
        <v>12</v>
      </c>
    </row>
    <row r="25" spans="2:13" ht="12.75">
      <c r="B25" s="95">
        <v>13</v>
      </c>
      <c r="C25" s="73" t="s">
        <v>130</v>
      </c>
      <c r="D25" s="47" t="s">
        <v>66</v>
      </c>
      <c r="E25" s="47" t="s">
        <v>105</v>
      </c>
      <c r="F25" s="47">
        <v>5</v>
      </c>
      <c r="G25" s="47">
        <v>64</v>
      </c>
      <c r="H25" s="47">
        <v>0</v>
      </c>
      <c r="I25" s="47">
        <v>0</v>
      </c>
      <c r="J25" s="47" t="s">
        <v>96</v>
      </c>
      <c r="K25" s="47" t="s">
        <v>96</v>
      </c>
      <c r="L25" s="47">
        <f t="shared" si="0"/>
        <v>64</v>
      </c>
      <c r="M25" s="50">
        <v>13</v>
      </c>
    </row>
    <row r="26" spans="2:13" ht="12.75">
      <c r="B26" s="95">
        <v>14</v>
      </c>
      <c r="C26" s="73" t="s">
        <v>131</v>
      </c>
      <c r="D26" s="47" t="s">
        <v>66</v>
      </c>
      <c r="E26" s="47" t="s">
        <v>106</v>
      </c>
      <c r="F26" s="47">
        <v>4</v>
      </c>
      <c r="G26" s="47">
        <v>0</v>
      </c>
      <c r="H26" s="47">
        <v>0</v>
      </c>
      <c r="I26" s="47">
        <v>47</v>
      </c>
      <c r="J26" s="47" t="s">
        <v>96</v>
      </c>
      <c r="K26" s="47" t="s">
        <v>96</v>
      </c>
      <c r="L26" s="47">
        <f t="shared" si="0"/>
        <v>47</v>
      </c>
      <c r="M26" s="50">
        <v>14</v>
      </c>
    </row>
    <row r="27" spans="2:13" ht="12.75">
      <c r="B27" s="95">
        <v>15</v>
      </c>
      <c r="C27" s="73" t="s">
        <v>65</v>
      </c>
      <c r="D27" s="47" t="s">
        <v>66</v>
      </c>
      <c r="E27" s="47" t="s">
        <v>103</v>
      </c>
      <c r="F27" s="47">
        <v>23</v>
      </c>
      <c r="G27" s="47">
        <v>0</v>
      </c>
      <c r="H27" s="47">
        <v>0</v>
      </c>
      <c r="I27" s="47">
        <v>0</v>
      </c>
      <c r="J27" s="47" t="s">
        <v>96</v>
      </c>
      <c r="K27" s="47" t="s">
        <v>96</v>
      </c>
      <c r="L27" s="47">
        <f t="shared" si="0"/>
        <v>0</v>
      </c>
      <c r="M27" s="50" t="s">
        <v>119</v>
      </c>
    </row>
    <row r="28" spans="2:13" ht="12.75">
      <c r="B28" s="95">
        <v>16</v>
      </c>
      <c r="C28" s="73" t="s">
        <v>132</v>
      </c>
      <c r="D28" s="47" t="s">
        <v>66</v>
      </c>
      <c r="E28" s="47" t="s">
        <v>107</v>
      </c>
      <c r="F28" s="47">
        <v>3</v>
      </c>
      <c r="G28" s="47">
        <v>0</v>
      </c>
      <c r="H28" s="47">
        <v>0</v>
      </c>
      <c r="I28" s="47">
        <v>0</v>
      </c>
      <c r="J28" s="47" t="s">
        <v>96</v>
      </c>
      <c r="K28" s="47" t="s">
        <v>96</v>
      </c>
      <c r="L28" s="47">
        <f t="shared" si="0"/>
        <v>0</v>
      </c>
      <c r="M28" s="50" t="s">
        <v>119</v>
      </c>
    </row>
    <row r="29" spans="2:13" ht="12.75">
      <c r="B29" s="95">
        <v>17</v>
      </c>
      <c r="C29" s="73" t="s">
        <v>124</v>
      </c>
      <c r="D29" s="47" t="s">
        <v>66</v>
      </c>
      <c r="E29" s="47" t="s">
        <v>104</v>
      </c>
      <c r="F29" s="47">
        <v>6</v>
      </c>
      <c r="G29" s="47">
        <v>0</v>
      </c>
      <c r="H29" s="47">
        <v>0</v>
      </c>
      <c r="I29" s="47">
        <v>0</v>
      </c>
      <c r="J29" s="47" t="s">
        <v>96</v>
      </c>
      <c r="K29" s="47" t="s">
        <v>96</v>
      </c>
      <c r="L29" s="47">
        <f t="shared" si="0"/>
        <v>0</v>
      </c>
      <c r="M29" s="50" t="s">
        <v>119</v>
      </c>
    </row>
    <row r="30" spans="2:13" ht="12.75">
      <c r="B30" s="96">
        <v>18</v>
      </c>
      <c r="C30" s="73" t="s">
        <v>133</v>
      </c>
      <c r="D30" s="47" t="s">
        <v>66</v>
      </c>
      <c r="E30" s="47" t="s">
        <v>72</v>
      </c>
      <c r="F30" s="47">
        <v>22</v>
      </c>
      <c r="G30" s="47">
        <v>0</v>
      </c>
      <c r="H30" s="47">
        <v>0</v>
      </c>
      <c r="I30" s="47">
        <v>0</v>
      </c>
      <c r="J30" s="47" t="s">
        <v>96</v>
      </c>
      <c r="K30" s="47" t="s">
        <v>96</v>
      </c>
      <c r="L30" s="47">
        <f t="shared" si="0"/>
        <v>0</v>
      </c>
      <c r="M30" s="50" t="s">
        <v>119</v>
      </c>
    </row>
    <row r="31" spans="2:13" ht="12.75">
      <c r="B31" s="95">
        <v>19</v>
      </c>
      <c r="C31" s="73" t="s">
        <v>73</v>
      </c>
      <c r="D31" s="47" t="s">
        <v>66</v>
      </c>
      <c r="E31" s="47" t="s">
        <v>74</v>
      </c>
      <c r="F31" s="47">
        <v>1</v>
      </c>
      <c r="G31" s="47">
        <v>0</v>
      </c>
      <c r="H31" s="47">
        <v>0</v>
      </c>
      <c r="I31" s="47">
        <v>0</v>
      </c>
      <c r="J31" s="47" t="s">
        <v>96</v>
      </c>
      <c r="K31" s="47" t="s">
        <v>96</v>
      </c>
      <c r="L31" s="47">
        <f t="shared" si="0"/>
        <v>0</v>
      </c>
      <c r="M31" s="50" t="s">
        <v>119</v>
      </c>
    </row>
    <row r="32" spans="2:13" ht="12.75">
      <c r="B32" s="95">
        <v>20</v>
      </c>
      <c r="C32" s="73" t="s">
        <v>134</v>
      </c>
      <c r="D32" s="47" t="s">
        <v>66</v>
      </c>
      <c r="E32" s="47" t="s">
        <v>80</v>
      </c>
      <c r="F32" s="47">
        <v>10</v>
      </c>
      <c r="G32" s="47">
        <v>0</v>
      </c>
      <c r="H32" s="47">
        <v>0</v>
      </c>
      <c r="I32" s="47">
        <v>0</v>
      </c>
      <c r="J32" s="47" t="s">
        <v>96</v>
      </c>
      <c r="K32" s="47" t="s">
        <v>96</v>
      </c>
      <c r="L32" s="47">
        <f t="shared" si="0"/>
        <v>0</v>
      </c>
      <c r="M32" s="50" t="s">
        <v>119</v>
      </c>
    </row>
    <row r="33" spans="2:13" ht="12.75">
      <c r="B33" s="96">
        <v>21</v>
      </c>
      <c r="C33" s="73" t="s">
        <v>135</v>
      </c>
      <c r="D33" s="47" t="s">
        <v>66</v>
      </c>
      <c r="E33" s="47" t="s">
        <v>81</v>
      </c>
      <c r="F33" s="47">
        <v>27</v>
      </c>
      <c r="G33" s="47">
        <v>0</v>
      </c>
      <c r="H33" s="47">
        <v>0</v>
      </c>
      <c r="I33" s="47">
        <v>0</v>
      </c>
      <c r="J33" s="47" t="s">
        <v>96</v>
      </c>
      <c r="K33" s="47" t="s">
        <v>96</v>
      </c>
      <c r="L33" s="47">
        <f t="shared" si="0"/>
        <v>0</v>
      </c>
      <c r="M33" s="50" t="s">
        <v>119</v>
      </c>
    </row>
    <row r="34" spans="2:13" ht="12.75">
      <c r="B34" s="96">
        <v>22</v>
      </c>
      <c r="C34" s="73" t="s">
        <v>84</v>
      </c>
      <c r="D34" s="47" t="s">
        <v>86</v>
      </c>
      <c r="E34" s="47" t="s">
        <v>141</v>
      </c>
      <c r="F34" s="47">
        <v>11</v>
      </c>
      <c r="G34" s="47">
        <v>0</v>
      </c>
      <c r="H34" s="47">
        <v>0</v>
      </c>
      <c r="I34" s="47">
        <v>0</v>
      </c>
      <c r="J34" s="47" t="s">
        <v>96</v>
      </c>
      <c r="K34" s="47" t="s">
        <v>96</v>
      </c>
      <c r="L34" s="47">
        <f t="shared" si="0"/>
        <v>0</v>
      </c>
      <c r="M34" s="50" t="s">
        <v>119</v>
      </c>
    </row>
    <row r="35" spans="2:13" ht="12.75">
      <c r="B35" s="96">
        <v>23</v>
      </c>
      <c r="C35" s="73" t="s">
        <v>85</v>
      </c>
      <c r="D35" s="47" t="s">
        <v>86</v>
      </c>
      <c r="E35" s="47" t="s">
        <v>139</v>
      </c>
      <c r="F35" s="47">
        <v>12</v>
      </c>
      <c r="G35" s="47">
        <v>0</v>
      </c>
      <c r="H35" s="47">
        <v>0</v>
      </c>
      <c r="I35" s="47">
        <v>0</v>
      </c>
      <c r="J35" s="47" t="s">
        <v>96</v>
      </c>
      <c r="K35" s="47" t="s">
        <v>96</v>
      </c>
      <c r="L35" s="47">
        <f t="shared" si="0"/>
        <v>0</v>
      </c>
      <c r="M35" s="50" t="s">
        <v>119</v>
      </c>
    </row>
    <row r="36" spans="2:13" ht="12.75">
      <c r="B36" s="96">
        <v>24</v>
      </c>
      <c r="C36" s="73" t="s">
        <v>136</v>
      </c>
      <c r="D36" s="47" t="s">
        <v>83</v>
      </c>
      <c r="E36" s="47" t="s">
        <v>142</v>
      </c>
      <c r="F36" s="47">
        <v>15</v>
      </c>
      <c r="G36" s="47">
        <v>0</v>
      </c>
      <c r="H36" s="47">
        <v>0</v>
      </c>
      <c r="I36" s="47">
        <v>0</v>
      </c>
      <c r="J36" s="47" t="s">
        <v>96</v>
      </c>
      <c r="K36" s="47" t="s">
        <v>96</v>
      </c>
      <c r="L36" s="47">
        <f t="shared" si="0"/>
        <v>0</v>
      </c>
      <c r="M36" s="50" t="s">
        <v>119</v>
      </c>
    </row>
    <row r="37" spans="2:13" ht="12.75">
      <c r="B37" s="96">
        <v>25</v>
      </c>
      <c r="C37" s="73" t="s">
        <v>89</v>
      </c>
      <c r="D37" s="47" t="s">
        <v>83</v>
      </c>
      <c r="E37" s="47" t="s">
        <v>144</v>
      </c>
      <c r="F37" s="47">
        <v>29</v>
      </c>
      <c r="G37" s="47">
        <v>0</v>
      </c>
      <c r="H37" s="47">
        <v>0</v>
      </c>
      <c r="I37" s="47">
        <v>0</v>
      </c>
      <c r="J37" s="47" t="s">
        <v>96</v>
      </c>
      <c r="K37" s="47" t="s">
        <v>96</v>
      </c>
      <c r="L37" s="47">
        <f t="shared" si="0"/>
        <v>0</v>
      </c>
      <c r="M37" s="50" t="s">
        <v>119</v>
      </c>
    </row>
    <row r="38" spans="2:13" ht="15" customHeight="1" thickBot="1">
      <c r="B38" s="86">
        <v>26</v>
      </c>
      <c r="C38" s="87" t="s">
        <v>94</v>
      </c>
      <c r="D38" s="56" t="s">
        <v>90</v>
      </c>
      <c r="E38" s="56" t="s">
        <v>149</v>
      </c>
      <c r="F38" s="56">
        <v>32</v>
      </c>
      <c r="G38" s="56">
        <v>0</v>
      </c>
      <c r="H38" s="56">
        <v>0</v>
      </c>
      <c r="I38" s="56">
        <v>0</v>
      </c>
      <c r="J38" s="56" t="s">
        <v>96</v>
      </c>
      <c r="K38" s="56" t="s">
        <v>96</v>
      </c>
      <c r="L38" s="56">
        <f t="shared" si="0"/>
        <v>0</v>
      </c>
      <c r="M38" s="57" t="s">
        <v>119</v>
      </c>
    </row>
    <row r="39" spans="1:13" ht="12.75">
      <c r="A39" s="4"/>
      <c r="B39" s="7"/>
      <c r="C39" s="4"/>
      <c r="D39" s="4"/>
      <c r="E39" s="4"/>
      <c r="F39" s="4"/>
      <c r="G39" s="4"/>
      <c r="H39" s="4"/>
      <c r="I39" s="4"/>
      <c r="J39" s="4"/>
      <c r="K39" s="4"/>
      <c r="L39" s="7"/>
      <c r="M39" s="7"/>
    </row>
    <row r="40" spans="1:13" ht="14.25">
      <c r="A40" s="4"/>
      <c r="B40" s="7"/>
      <c r="C40" s="14" t="s">
        <v>54</v>
      </c>
      <c r="D40" s="14"/>
      <c r="E40" s="6"/>
      <c r="F40" s="6"/>
      <c r="G40" s="6"/>
      <c r="H40" s="6"/>
      <c r="I40" s="6"/>
      <c r="J40" s="4"/>
      <c r="K40" s="4"/>
      <c r="L40" s="7"/>
      <c r="M40" s="7"/>
    </row>
    <row r="41" spans="1:13" ht="14.25">
      <c r="A41" s="4"/>
      <c r="B41" s="7"/>
      <c r="C41" s="6" t="s">
        <v>115</v>
      </c>
      <c r="D41" s="6"/>
      <c r="E41" s="6"/>
      <c r="F41" s="6" t="s">
        <v>19</v>
      </c>
      <c r="G41" s="6"/>
      <c r="I41" s="6"/>
      <c r="J41" s="4"/>
      <c r="K41" s="6" t="s">
        <v>50</v>
      </c>
      <c r="L41" s="18"/>
      <c r="M41" s="7"/>
    </row>
    <row r="42" spans="1:13" ht="16.5">
      <c r="A42" s="4"/>
      <c r="B42" s="4"/>
      <c r="C42" s="6" t="s">
        <v>114</v>
      </c>
      <c r="D42" s="6"/>
      <c r="E42" s="6"/>
      <c r="F42" s="6"/>
      <c r="G42" s="6"/>
      <c r="H42" s="6"/>
      <c r="I42" s="6"/>
      <c r="J42" s="4"/>
      <c r="K42" s="4"/>
      <c r="L42" s="4"/>
      <c r="M42" s="4"/>
    </row>
    <row r="43" spans="3:12" ht="16.5">
      <c r="C43" s="14" t="s">
        <v>63</v>
      </c>
      <c r="D43" s="14"/>
      <c r="E43" s="14"/>
      <c r="F43" s="14" t="s">
        <v>18</v>
      </c>
      <c r="G43" s="14"/>
      <c r="H43" s="14"/>
      <c r="K43" s="14" t="s">
        <v>22</v>
      </c>
      <c r="L43" s="14"/>
    </row>
    <row r="44" spans="3:9" ht="14.25">
      <c r="C44" s="14"/>
      <c r="D44" s="14"/>
      <c r="E44" s="14"/>
      <c r="F44" s="14"/>
      <c r="G44" s="14"/>
      <c r="H44" s="14"/>
      <c r="I44" s="14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4">
      <selection activeCell="M22" sqref="M22"/>
    </sheetView>
  </sheetViews>
  <sheetFormatPr defaultColWidth="9.140625" defaultRowHeight="12.75"/>
  <cols>
    <col min="1" max="1" width="1.7109375" style="0" customWidth="1"/>
    <col min="2" max="2" width="4.8515625" style="0" customWidth="1"/>
    <col min="3" max="3" width="30.8515625" style="0" customWidth="1"/>
    <col min="4" max="4" width="9.7109375" style="0" customWidth="1"/>
    <col min="5" max="5" width="11.28125" style="0" customWidth="1"/>
    <col min="6" max="6" width="9.57421875" style="0" customWidth="1"/>
    <col min="7" max="7" width="10.00390625" style="0" customWidth="1"/>
    <col min="8" max="9" width="10.421875" style="0" customWidth="1"/>
    <col min="10" max="10" width="11.140625" style="0" customWidth="1"/>
    <col min="11" max="11" width="10.00390625" style="0" customWidth="1"/>
    <col min="12" max="12" width="8.28125" style="0" customWidth="1"/>
    <col min="13" max="13" width="7.28125" style="0" customWidth="1"/>
  </cols>
  <sheetData>
    <row r="2" spans="5:10" ht="15">
      <c r="E2" s="12"/>
      <c r="F2" s="12" t="s">
        <v>11</v>
      </c>
      <c r="G2" s="12"/>
      <c r="H2" s="12"/>
      <c r="I2" s="12"/>
      <c r="J2" s="1"/>
    </row>
    <row r="3" spans="5:9" ht="12.75">
      <c r="E3" s="12"/>
      <c r="F3" s="12" t="s">
        <v>0</v>
      </c>
      <c r="G3" s="12"/>
      <c r="H3" s="12"/>
      <c r="I3" s="12"/>
    </row>
    <row r="4" spans="5:9" ht="12.75">
      <c r="E4" s="12"/>
      <c r="F4" s="12" t="s">
        <v>10</v>
      </c>
      <c r="G4" s="12"/>
      <c r="H4" s="12"/>
      <c r="I4" s="12"/>
    </row>
    <row r="6" spans="3:13" ht="18">
      <c r="C6" s="8" t="s">
        <v>59</v>
      </c>
      <c r="D6" s="8"/>
      <c r="E6" s="8"/>
      <c r="F6" s="8"/>
      <c r="G6" s="8"/>
      <c r="H6" s="8"/>
      <c r="I6" s="8"/>
      <c r="J6" s="8"/>
      <c r="K6" s="8"/>
      <c r="L6" s="8"/>
      <c r="M6" s="8"/>
    </row>
    <row r="8" spans="3:7" ht="26.25">
      <c r="C8" s="24"/>
      <c r="E8" s="2" t="s">
        <v>1</v>
      </c>
      <c r="F8" s="3"/>
      <c r="G8" s="3"/>
    </row>
    <row r="10" spans="2:5" ht="15">
      <c r="B10" s="9" t="s">
        <v>12</v>
      </c>
      <c r="C10" s="9"/>
      <c r="D10" s="9"/>
      <c r="E10" s="10"/>
    </row>
    <row r="11" ht="13.5" thickBot="1"/>
    <row r="12" spans="2:13" ht="15" customHeight="1" thickBot="1">
      <c r="B12" s="5" t="s">
        <v>2</v>
      </c>
      <c r="C12" s="11" t="s">
        <v>3</v>
      </c>
      <c r="D12" s="11" t="s">
        <v>25</v>
      </c>
      <c r="E12" s="11" t="s">
        <v>56</v>
      </c>
      <c r="F12" s="11" t="s">
        <v>4</v>
      </c>
      <c r="G12" s="11" t="s">
        <v>5</v>
      </c>
      <c r="H12" s="11" t="s">
        <v>6</v>
      </c>
      <c r="I12" s="11" t="s">
        <v>7</v>
      </c>
      <c r="J12" s="11" t="s">
        <v>24</v>
      </c>
      <c r="K12" s="11" t="s">
        <v>8</v>
      </c>
      <c r="L12" s="15" t="s">
        <v>9</v>
      </c>
      <c r="M12" s="7"/>
    </row>
    <row r="13" spans="2:13" ht="14.25">
      <c r="B13" s="64">
        <v>1</v>
      </c>
      <c r="C13" s="62" t="s">
        <v>122</v>
      </c>
      <c r="D13" s="47" t="s">
        <v>66</v>
      </c>
      <c r="E13" s="88" t="s">
        <v>75</v>
      </c>
      <c r="F13" s="47">
        <v>25</v>
      </c>
      <c r="G13" s="47">
        <v>716</v>
      </c>
      <c r="H13" s="47">
        <v>877</v>
      </c>
      <c r="I13" s="47">
        <v>1000</v>
      </c>
      <c r="J13" s="47">
        <v>926</v>
      </c>
      <c r="K13" s="48">
        <f aca="true" t="shared" si="0" ref="K13:K21">SUM(G13:J13)</f>
        <v>3519</v>
      </c>
      <c r="L13" s="49">
        <v>1</v>
      </c>
      <c r="M13" s="7"/>
    </row>
    <row r="14" spans="2:13" ht="14.25">
      <c r="B14" s="65">
        <v>2</v>
      </c>
      <c r="C14" s="61" t="s">
        <v>123</v>
      </c>
      <c r="D14" s="47" t="s">
        <v>66</v>
      </c>
      <c r="E14" s="88" t="s">
        <v>76</v>
      </c>
      <c r="F14" s="47">
        <v>26</v>
      </c>
      <c r="G14" s="47">
        <v>1000</v>
      </c>
      <c r="H14" s="47">
        <v>1000</v>
      </c>
      <c r="I14" s="47">
        <v>573</v>
      </c>
      <c r="J14" s="47">
        <v>905</v>
      </c>
      <c r="K14" s="48">
        <f t="shared" si="0"/>
        <v>3478</v>
      </c>
      <c r="L14" s="49">
        <v>2</v>
      </c>
      <c r="M14" s="7"/>
    </row>
    <row r="15" spans="2:13" ht="14.25">
      <c r="B15" s="65">
        <v>3</v>
      </c>
      <c r="C15" s="61" t="s">
        <v>112</v>
      </c>
      <c r="D15" s="47" t="s">
        <v>86</v>
      </c>
      <c r="E15" s="47" t="s">
        <v>138</v>
      </c>
      <c r="F15" s="47">
        <v>14</v>
      </c>
      <c r="G15" s="47">
        <v>727</v>
      </c>
      <c r="H15" s="47">
        <v>751</v>
      </c>
      <c r="I15" s="47">
        <v>803</v>
      </c>
      <c r="J15" s="47">
        <v>1000</v>
      </c>
      <c r="K15" s="48">
        <f t="shared" si="0"/>
        <v>3281</v>
      </c>
      <c r="L15" s="49">
        <v>3</v>
      </c>
      <c r="M15" s="7"/>
    </row>
    <row r="16" spans="2:13" ht="14.25">
      <c r="B16" s="65">
        <v>4</v>
      </c>
      <c r="C16" s="62" t="s">
        <v>65</v>
      </c>
      <c r="D16" s="47" t="s">
        <v>66</v>
      </c>
      <c r="E16" s="47" t="s">
        <v>103</v>
      </c>
      <c r="F16" s="47">
        <v>23</v>
      </c>
      <c r="G16" s="47">
        <v>495</v>
      </c>
      <c r="H16" s="47">
        <v>655</v>
      </c>
      <c r="I16" s="47">
        <v>1000</v>
      </c>
      <c r="J16" s="47">
        <v>997</v>
      </c>
      <c r="K16" s="48">
        <f t="shared" si="0"/>
        <v>3147</v>
      </c>
      <c r="L16" s="49">
        <v>4</v>
      </c>
      <c r="M16" s="7"/>
    </row>
    <row r="17" spans="2:13" ht="14.25">
      <c r="B17" s="65">
        <v>5</v>
      </c>
      <c r="C17" s="62" t="s">
        <v>67</v>
      </c>
      <c r="D17" s="47" t="s">
        <v>66</v>
      </c>
      <c r="E17" s="47" t="s">
        <v>68</v>
      </c>
      <c r="F17" s="47">
        <v>24</v>
      </c>
      <c r="G17" s="47">
        <v>1000</v>
      </c>
      <c r="H17" s="47" t="s">
        <v>111</v>
      </c>
      <c r="I17" s="47">
        <v>948</v>
      </c>
      <c r="J17" s="47">
        <v>952</v>
      </c>
      <c r="K17" s="48">
        <f t="shared" si="0"/>
        <v>2900</v>
      </c>
      <c r="L17" s="49">
        <v>5</v>
      </c>
      <c r="M17" s="7"/>
    </row>
    <row r="18" spans="2:13" ht="14.25">
      <c r="B18" s="65">
        <v>6</v>
      </c>
      <c r="C18" s="62" t="s">
        <v>124</v>
      </c>
      <c r="D18" s="47" t="s">
        <v>66</v>
      </c>
      <c r="E18" s="47" t="s">
        <v>104</v>
      </c>
      <c r="F18" s="47">
        <v>6</v>
      </c>
      <c r="G18" s="47">
        <v>436</v>
      </c>
      <c r="H18" s="47">
        <v>1000</v>
      </c>
      <c r="I18" s="47" t="s">
        <v>111</v>
      </c>
      <c r="J18" s="47"/>
      <c r="K18" s="48">
        <f t="shared" si="0"/>
        <v>1436</v>
      </c>
      <c r="L18" s="49">
        <v>6</v>
      </c>
      <c r="M18" s="7"/>
    </row>
    <row r="19" spans="2:13" ht="14.25">
      <c r="B19" s="65">
        <v>7</v>
      </c>
      <c r="C19" s="62" t="s">
        <v>125</v>
      </c>
      <c r="D19" s="47" t="s">
        <v>66</v>
      </c>
      <c r="E19" s="47" t="s">
        <v>109</v>
      </c>
      <c r="F19" s="47">
        <v>2</v>
      </c>
      <c r="G19" s="47">
        <v>178</v>
      </c>
      <c r="H19" s="47" t="s">
        <v>111</v>
      </c>
      <c r="I19" s="47">
        <v>897</v>
      </c>
      <c r="J19" s="47"/>
      <c r="K19" s="48">
        <f t="shared" si="0"/>
        <v>1075</v>
      </c>
      <c r="L19" s="49">
        <v>7</v>
      </c>
      <c r="M19" s="7"/>
    </row>
    <row r="20" spans="2:13" ht="14.25">
      <c r="B20" s="65">
        <v>8</v>
      </c>
      <c r="C20" s="62" t="s">
        <v>82</v>
      </c>
      <c r="D20" s="47" t="s">
        <v>83</v>
      </c>
      <c r="E20" s="47" t="s">
        <v>143</v>
      </c>
      <c r="F20" s="47">
        <v>28</v>
      </c>
      <c r="G20" s="47">
        <v>644</v>
      </c>
      <c r="H20" s="47">
        <v>402</v>
      </c>
      <c r="I20" s="47" t="s">
        <v>111</v>
      </c>
      <c r="J20" s="47"/>
      <c r="K20" s="48">
        <f t="shared" si="0"/>
        <v>1046</v>
      </c>
      <c r="L20" s="49">
        <v>8</v>
      </c>
      <c r="M20" s="7"/>
    </row>
    <row r="21" spans="2:13" ht="15" thickBot="1">
      <c r="B21" s="66">
        <v>9</v>
      </c>
      <c r="C21" s="63" t="s">
        <v>126</v>
      </c>
      <c r="D21" s="56" t="s">
        <v>66</v>
      </c>
      <c r="E21" s="89" t="s">
        <v>110</v>
      </c>
      <c r="F21" s="56">
        <v>7</v>
      </c>
      <c r="G21" s="56" t="s">
        <v>111</v>
      </c>
      <c r="H21" s="56" t="s">
        <v>111</v>
      </c>
      <c r="I21" s="56">
        <v>143</v>
      </c>
      <c r="J21" s="56"/>
      <c r="K21" s="85">
        <f t="shared" si="0"/>
        <v>143</v>
      </c>
      <c r="L21" s="90">
        <v>9</v>
      </c>
      <c r="M21" s="7"/>
    </row>
    <row r="22" spans="1:13" ht="12.75">
      <c r="A22" s="4"/>
      <c r="B22" s="7"/>
      <c r="C22" s="4"/>
      <c r="D22" s="4"/>
      <c r="E22" s="4"/>
      <c r="F22" s="4"/>
      <c r="G22" s="4"/>
      <c r="H22" s="4"/>
      <c r="I22" s="4"/>
      <c r="J22" s="4"/>
      <c r="K22" s="4"/>
      <c r="L22" s="7"/>
      <c r="M22" s="7"/>
    </row>
    <row r="23" spans="1:13" ht="14.25">
      <c r="A23" s="4"/>
      <c r="B23" s="18"/>
      <c r="C23" s="14" t="s">
        <v>54</v>
      </c>
      <c r="D23" s="14"/>
      <c r="E23" s="6"/>
      <c r="F23" s="6"/>
      <c r="G23" s="6"/>
      <c r="H23" s="6"/>
      <c r="I23" s="6"/>
      <c r="J23" s="4"/>
      <c r="K23" s="4"/>
      <c r="L23" s="7"/>
      <c r="M23" s="7"/>
    </row>
    <row r="24" spans="1:13" ht="14.25">
      <c r="A24" s="4"/>
      <c r="B24" s="18"/>
      <c r="C24" s="6" t="s">
        <v>116</v>
      </c>
      <c r="D24" s="6"/>
      <c r="E24" s="6"/>
      <c r="F24" s="14" t="s">
        <v>19</v>
      </c>
      <c r="G24" s="14"/>
      <c r="H24" s="14"/>
      <c r="J24" s="4"/>
      <c r="K24" s="6" t="s">
        <v>50</v>
      </c>
      <c r="L24" s="18"/>
      <c r="M24" s="7"/>
    </row>
    <row r="25" spans="1:13" ht="16.5">
      <c r="A25" s="4"/>
      <c r="B25" s="6"/>
      <c r="C25" s="6" t="s">
        <v>117</v>
      </c>
      <c r="D25" s="6"/>
      <c r="E25" s="6"/>
      <c r="F25" s="6"/>
      <c r="G25" s="6"/>
      <c r="H25" s="6"/>
      <c r="I25" s="6"/>
      <c r="J25" s="4"/>
      <c r="K25" s="4"/>
      <c r="L25" s="4"/>
      <c r="M25" s="4"/>
    </row>
    <row r="26" spans="2:12" ht="16.5">
      <c r="B26" s="14"/>
      <c r="C26" s="14" t="s">
        <v>64</v>
      </c>
      <c r="D26" s="14"/>
      <c r="E26" s="14"/>
      <c r="F26" s="6" t="s">
        <v>18</v>
      </c>
      <c r="G26" s="6"/>
      <c r="H26" s="6"/>
      <c r="K26" s="14" t="s">
        <v>22</v>
      </c>
      <c r="L26" s="14"/>
    </row>
    <row r="27" spans="11:12" ht="14.25">
      <c r="K27" s="14"/>
      <c r="L27" s="14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Latvian Spacemodelling Sport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Liepaja Cup 2008 rez_sagatave</dc:title>
  <dc:subject/>
  <dc:creator>Arnis</dc:creator>
  <cp:keywords/>
  <dc:description/>
  <cp:lastModifiedBy>Leszek Małmyga</cp:lastModifiedBy>
  <cp:lastPrinted>2012-07-12T09:55:53Z</cp:lastPrinted>
  <dcterms:created xsi:type="dcterms:W3CDTF">2002-07-15T21:02:47Z</dcterms:created>
  <dcterms:modified xsi:type="dcterms:W3CDTF">2012-07-12T14:34:34Z</dcterms:modified>
  <cp:category/>
  <cp:version/>
  <cp:contentType/>
  <cp:contentStatus/>
</cp:coreProperties>
</file>