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88" activeTab="0"/>
  </bookViews>
  <sheets>
    <sheet name="Entry Form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0">'Entry Form'!$A$1:$I$57</definedName>
    <definedName name="_xlnm.Print_Area" localSheetId="1">'S4A'!$A$1:$K$47</definedName>
    <definedName name="_xlnm.Print_Area" localSheetId="2">'S6A'!$A$1:$K$47</definedName>
    <definedName name="_xlnm.Print_Area" localSheetId="3">'S7'!$A$1:$M$32</definedName>
    <definedName name="_xlnm.Print_Area" localSheetId="4">'S8EP'!$A$1:$K$21</definedName>
    <definedName name="_xlnm.Print_Area" localSheetId="5">'S9A'!$A$1:$K$43</definedName>
  </definedNames>
  <calcPr fullCalcOnLoad="1"/>
</workbook>
</file>

<file path=xl/sharedStrings.xml><?xml version="1.0" encoding="utf-8"?>
<sst xmlns="http://schemas.openxmlformats.org/spreadsheetml/2006/main" count="695" uniqueCount="166">
  <si>
    <t xml:space="preserve">FAI SPACE MODELS COMPETITION WORLD CUP </t>
  </si>
  <si>
    <t>ENTRY FORM</t>
  </si>
  <si>
    <t>Contest No.</t>
  </si>
  <si>
    <t>Name</t>
  </si>
  <si>
    <t>Country &amp; Club</t>
  </si>
  <si>
    <t>FAI License</t>
  </si>
  <si>
    <t>S4A</t>
  </si>
  <si>
    <t>S6A</t>
  </si>
  <si>
    <t>S7</t>
  </si>
  <si>
    <t>S8E/P</t>
  </si>
  <si>
    <t>S9A</t>
  </si>
  <si>
    <t>X</t>
  </si>
  <si>
    <t>Class: S4A</t>
  </si>
  <si>
    <t>Place</t>
  </si>
  <si>
    <t>Competitor Name</t>
  </si>
  <si>
    <t>Country</t>
  </si>
  <si>
    <t>FAI Licence</t>
  </si>
  <si>
    <t>II Flight</t>
  </si>
  <si>
    <t>III Flight</t>
  </si>
  <si>
    <t xml:space="preserve">Total </t>
  </si>
  <si>
    <t>Class: S6A</t>
  </si>
  <si>
    <t xml:space="preserve">Place </t>
  </si>
  <si>
    <t>I Flight</t>
  </si>
  <si>
    <t>Class: S7</t>
  </si>
  <si>
    <t>Static Points</t>
  </si>
  <si>
    <t>Best flight</t>
  </si>
  <si>
    <t>Class: S8E/P</t>
  </si>
  <si>
    <t>Final</t>
  </si>
  <si>
    <t>Class: S9A</t>
  </si>
  <si>
    <t>ROU - CS CHIMIA BUZAU</t>
  </si>
  <si>
    <t>ROU - CSM BUZAU</t>
  </si>
  <si>
    <t>SRB - ZEMUN</t>
  </si>
  <si>
    <t>SRB S 044</t>
  </si>
  <si>
    <t xml:space="preserve">                                  NECULAI MAXIM, Romania</t>
  </si>
  <si>
    <t xml:space="preserve">                                 NECULAI MAXIM, Romania</t>
  </si>
  <si>
    <t>ROU 1001</t>
  </si>
  <si>
    <t>Nr. Crt.</t>
  </si>
  <si>
    <t>Fly - of</t>
  </si>
  <si>
    <t>Nr.Crt</t>
  </si>
  <si>
    <t>Nr.Crt.</t>
  </si>
  <si>
    <t>JOSIPOVIC Zivan</t>
  </si>
  <si>
    <t>POLTAVETS Gennady</t>
  </si>
  <si>
    <t>RUS 0951</t>
  </si>
  <si>
    <t>RUSSIA</t>
  </si>
  <si>
    <t>BULGARIA</t>
  </si>
  <si>
    <t>NICA Alexandru</t>
  </si>
  <si>
    <t>ROU 2421</t>
  </si>
  <si>
    <t>CONSTANTINESCU Gica</t>
  </si>
  <si>
    <t xml:space="preserve">                    DRAGOS OTELEA, Romania</t>
  </si>
  <si>
    <t xml:space="preserve">                 NECULAI MAXIM, Romania</t>
  </si>
  <si>
    <t>SERCAIANU Florica</t>
  </si>
  <si>
    <t>ROU 2396</t>
  </si>
  <si>
    <t>Members: RUMIANA LEKOVA, Bulgaria</t>
  </si>
  <si>
    <t>NICA Ovidiu</t>
  </si>
  <si>
    <t>LEKOV Boris</t>
  </si>
  <si>
    <t>YORDANOV Plamen</t>
  </si>
  <si>
    <t xml:space="preserve">                 Members   RUMIANA LEKOVA, Bulgaria</t>
  </si>
  <si>
    <t xml:space="preserve">                 Members: RUMIANA LEKOVA, Bulgaria</t>
  </si>
  <si>
    <t xml:space="preserve">                 Members  RUMIANA LEKOVA, Bulgaria</t>
  </si>
  <si>
    <t>ROU 2020</t>
  </si>
  <si>
    <t>MANOLACHE Daniel</t>
  </si>
  <si>
    <t>ROU 2427</t>
  </si>
  <si>
    <t>CATARGIU Ioan</t>
  </si>
  <si>
    <t>ROU 222</t>
  </si>
  <si>
    <t>ROU - CSTA SUCEAVA</t>
  </si>
  <si>
    <t>TORODOC Dorin</t>
  </si>
  <si>
    <t>ROU 0012</t>
  </si>
  <si>
    <t>KRAUSE Marian</t>
  </si>
  <si>
    <t>ROU 213</t>
  </si>
  <si>
    <t>TODOROV Angel</t>
  </si>
  <si>
    <t>CIPCIC Vladimir</t>
  </si>
  <si>
    <t>SRB S 049</t>
  </si>
  <si>
    <t>SRB AK KIKINDA</t>
  </si>
  <si>
    <t>SRB AK MITROVICA</t>
  </si>
  <si>
    <t xml:space="preserve"> FAI Jury : President ION GUZU, Romania</t>
  </si>
  <si>
    <t>CONTEST DIRECTOR : LUCIAN SERCAIANU, Romania</t>
  </si>
  <si>
    <t>FAY Jury : President ION GUZU, Romania</t>
  </si>
  <si>
    <t>S 7 Judges:  DAN POPA, Romania - chief judge</t>
  </si>
  <si>
    <t xml:space="preserve"> FAI Jury : President  ION GUZU, Romania</t>
  </si>
  <si>
    <t xml:space="preserve">          </t>
  </si>
  <si>
    <t xml:space="preserve">                 Members   RUMIANA KEKOVA, Bulgaria</t>
  </si>
  <si>
    <t xml:space="preserve"> FAI Jury : President   ION GUZU Romania</t>
  </si>
  <si>
    <t>Prototipe</t>
  </si>
  <si>
    <t>Scale</t>
  </si>
  <si>
    <t xml:space="preserve">I Flight </t>
  </si>
  <si>
    <t>ANGHEL Adrian</t>
  </si>
  <si>
    <t>ROU 2428</t>
  </si>
  <si>
    <t>SAVOV Valentin</t>
  </si>
  <si>
    <t>BULGARIA - SK MODELIST</t>
  </si>
  <si>
    <t>SAVOVA Mariyana</t>
  </si>
  <si>
    <t>LAZAR Valentin</t>
  </si>
  <si>
    <t>ROU 2005</t>
  </si>
  <si>
    <t>ROU - CSTA BUCURESTI</t>
  </si>
  <si>
    <t>ROU - P. C. BUZAU</t>
  </si>
  <si>
    <t>BOTUSAN Liviu</t>
  </si>
  <si>
    <t>ROU 2424</t>
  </si>
  <si>
    <t>ROU 800</t>
  </si>
  <si>
    <t>CONSTANTINESCU Gabriel</t>
  </si>
  <si>
    <t>ROU 5100</t>
  </si>
  <si>
    <t>BUL 00070</t>
  </si>
  <si>
    <t>BUL 00114</t>
  </si>
  <si>
    <t>BUL 00429</t>
  </si>
  <si>
    <t>BUL 00702</t>
  </si>
  <si>
    <t>BUL 00579</t>
  </si>
  <si>
    <t>DRAGON 3</t>
  </si>
  <si>
    <t>TAURUS TOMAHAWK</t>
  </si>
  <si>
    <t>1:15.8</t>
  </si>
  <si>
    <t>1:14.6</t>
  </si>
  <si>
    <t>ARIANE 1</t>
  </si>
  <si>
    <t>1:40</t>
  </si>
  <si>
    <t>SATURN 1B</t>
  </si>
  <si>
    <t>1:68.5</t>
  </si>
  <si>
    <t>1:8.35</t>
  </si>
  <si>
    <t>NIKE TOMAHAWK</t>
  </si>
  <si>
    <t>BUMPER</t>
  </si>
  <si>
    <t>1:25.63</t>
  </si>
  <si>
    <t>ARIANE 3</t>
  </si>
  <si>
    <t>ARIANE 44LP</t>
  </si>
  <si>
    <t>1:60</t>
  </si>
  <si>
    <t>1:50</t>
  </si>
  <si>
    <t>COMISAR: GENNADY POLTAVETS, Russia</t>
  </si>
  <si>
    <t>COMISAR  S8E/P: GENNADY POLTAVETS, Russia</t>
  </si>
  <si>
    <t>DQ</t>
  </si>
  <si>
    <t xml:space="preserve">                                 ”10th BUZAU CUP” MAY 24 TO 26, 2013                                    </t>
  </si>
  <si>
    <t xml:space="preserve">10th Anniversary of BUZAU CUP (2004 – 2013)   </t>
  </si>
  <si>
    <t>”10th BUZAU CUP” MAY 24 TO 26, 2013</t>
  </si>
  <si>
    <t xml:space="preserve">10th Anniversary of BUZAU CUP (2004 – 2013)  </t>
  </si>
  <si>
    <t xml:space="preserve"> 10th Anniversary of BUZAU CUP (2004 – 2013)  </t>
  </si>
  <si>
    <t xml:space="preserve">10th Anniversary of BUZAU CUP (2004 – 2013) </t>
  </si>
  <si>
    <t xml:space="preserve"> ”10th BUZAU CUP” MAY 24 TO 26, 2013   </t>
  </si>
  <si>
    <t>SAVOVA Hristina</t>
  </si>
  <si>
    <t>BUL 00111</t>
  </si>
  <si>
    <t>CHELMUS Catalin</t>
  </si>
  <si>
    <t>ROU 2430</t>
  </si>
  <si>
    <t>CONSTANTIN Radu</t>
  </si>
  <si>
    <t>ROU 2425</t>
  </si>
  <si>
    <t xml:space="preserve"> KRCEDINAC Branislav</t>
  </si>
  <si>
    <t>SRB S 209</t>
  </si>
  <si>
    <t>IVANOV Ivan </t>
  </si>
  <si>
    <t>IVANOVA Kristina </t>
  </si>
  <si>
    <t>BUL 02566</t>
  </si>
  <si>
    <t>BUL 02567</t>
  </si>
  <si>
    <t>ROU - C.S.PALATUL COPIILOR BUZAU</t>
  </si>
  <si>
    <t xml:space="preserve">STOYANOV Toshko Dragov </t>
  </si>
  <si>
    <t>BG 00360</t>
  </si>
  <si>
    <t>BRADATEANU Stefan</t>
  </si>
  <si>
    <t>ROU 231</t>
  </si>
  <si>
    <t>DRANCA Sorin</t>
  </si>
  <si>
    <t>ROU 208</t>
  </si>
  <si>
    <t>MOROSAN Andrei</t>
  </si>
  <si>
    <t>ROU 081</t>
  </si>
  <si>
    <t>TORODOC Alexandru</t>
  </si>
  <si>
    <t>ROU 017</t>
  </si>
  <si>
    <t>TICULEANU Gelu</t>
  </si>
  <si>
    <t>ROU 0024</t>
  </si>
  <si>
    <t>ROU 5105</t>
  </si>
  <si>
    <t>PETROVIC Mihailo</t>
  </si>
  <si>
    <t>SRB S 667</t>
  </si>
  <si>
    <t xml:space="preserve">STAN Eduard </t>
  </si>
  <si>
    <t>S.R.O. : VIOREL MAXIM, Romania</t>
  </si>
  <si>
    <t>GUZU Florin</t>
  </si>
  <si>
    <t>ROU 071</t>
  </si>
  <si>
    <t>PRICOP Mihai Victor</t>
  </si>
  <si>
    <t>ROU - CS AEROSTAR BACAU</t>
  </si>
  <si>
    <t xml:space="preserve">                    ADRIAN ANGHEL, Romania</t>
  </si>
  <si>
    <t>CE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</si>
</sst>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00000"/>
  </numFmts>
  <fonts count="43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8">
    <xf numFmtId="1" fontId="0" fillId="0" borderId="0" xfId="0" applyAlignment="1">
      <alignment/>
    </xf>
    <xf numFmtId="1" fontId="2" fillId="0" borderId="0" xfId="0" applyFont="1" applyAlignment="1">
      <alignment horizontal="left"/>
    </xf>
    <xf numFmtId="1" fontId="0" fillId="0" borderId="0" xfId="0" applyAlignment="1">
      <alignment horizontal="left"/>
    </xf>
    <xf numFmtId="1" fontId="3" fillId="0" borderId="0" xfId="0" applyFont="1" applyAlignment="1">
      <alignment horizontal="center"/>
    </xf>
    <xf numFmtId="1" fontId="0" fillId="0" borderId="10" xfId="0" applyFont="1" applyBorder="1" applyAlignment="1">
      <alignment horizontal="center" vertical="top" wrapText="1"/>
    </xf>
    <xf numFmtId="1" fontId="0" fillId="0" borderId="10" xfId="0" applyFont="1" applyFill="1" applyBorder="1" applyAlignment="1">
      <alignment horizontal="center" vertical="top" wrapText="1"/>
    </xf>
    <xf numFmtId="1" fontId="0" fillId="0" borderId="10" xfId="0" applyBorder="1" applyAlignment="1">
      <alignment horizontal="center"/>
    </xf>
    <xf numFmtId="1" fontId="0" fillId="0" borderId="10" xfId="0" applyFont="1" applyBorder="1" applyAlignment="1">
      <alignment horizontal="center"/>
    </xf>
    <xf numFmtId="1" fontId="0" fillId="0" borderId="0" xfId="0" applyFont="1" applyAlignment="1">
      <alignment/>
    </xf>
    <xf numFmtId="1" fontId="0" fillId="0" borderId="0" xfId="0" applyFont="1" applyAlignment="1">
      <alignment horizontal="center"/>
    </xf>
    <xf numFmtId="1" fontId="4" fillId="0" borderId="0" xfId="0" applyFont="1" applyAlignment="1">
      <alignment horizontal="center" vertical="center" wrapText="1"/>
    </xf>
    <xf numFmtId="1" fontId="4" fillId="0" borderId="0" xfId="0" applyFont="1" applyBorder="1" applyAlignment="1">
      <alignment horizontal="center" vertical="center" wrapText="1"/>
    </xf>
    <xf numFmtId="1" fontId="4" fillId="0" borderId="0" xfId="0" applyFont="1" applyBorder="1" applyAlignment="1">
      <alignment vertical="center" wrapText="1"/>
    </xf>
    <xf numFmtId="1" fontId="4" fillId="0" borderId="0" xfId="0" applyFont="1" applyAlignment="1">
      <alignment/>
    </xf>
    <xf numFmtId="1" fontId="0" fillId="0" borderId="0" xfId="0" applyAlignment="1">
      <alignment horizontal="center" vertical="center" wrapText="1"/>
    </xf>
    <xf numFmtId="1" fontId="3" fillId="0" borderId="0" xfId="0" applyFont="1" applyAlignment="1">
      <alignment horizontal="center" vertical="center" wrapText="1"/>
    </xf>
    <xf numFmtId="1" fontId="0" fillId="0" borderId="10" xfId="0" applyFont="1" applyBorder="1" applyAlignment="1">
      <alignment horizontal="center" vertical="center" wrapText="1"/>
    </xf>
    <xf numFmtId="1" fontId="0" fillId="0" borderId="0" xfId="0" applyFont="1" applyBorder="1" applyAlignment="1">
      <alignment horizontal="center" vertical="center" wrapText="1"/>
    </xf>
    <xf numFmtId="1" fontId="0" fillId="0" borderId="0" xfId="0" applyFont="1" applyAlignment="1">
      <alignment horizontal="center" vertical="center" wrapText="1"/>
    </xf>
    <xf numFmtId="1" fontId="4" fillId="0" borderId="0" xfId="0" applyFont="1" applyAlignment="1">
      <alignment vertical="center"/>
    </xf>
    <xf numFmtId="1" fontId="0" fillId="0" borderId="0" xfId="0" applyFont="1" applyAlignment="1">
      <alignment horizontal="center" vertical="center"/>
    </xf>
    <xf numFmtId="1" fontId="4" fillId="0" borderId="0" xfId="0" applyFont="1" applyAlignment="1">
      <alignment vertical="center" wrapText="1"/>
    </xf>
    <xf numFmtId="1" fontId="0" fillId="0" borderId="0" xfId="0" applyFont="1" applyAlignment="1">
      <alignment vertical="center" wrapText="1"/>
    </xf>
    <xf numFmtId="1" fontId="4" fillId="0" borderId="0" xfId="0" applyFont="1" applyAlignment="1">
      <alignment/>
    </xf>
    <xf numFmtId="1" fontId="0" fillId="0" borderId="0" xfId="0" applyAlignment="1">
      <alignment horizontal="center"/>
    </xf>
    <xf numFmtId="1" fontId="4" fillId="0" borderId="0" xfId="0" applyFont="1" applyFill="1" applyBorder="1" applyAlignment="1">
      <alignment horizontal="center"/>
    </xf>
    <xf numFmtId="1" fontId="0" fillId="0" borderId="0" xfId="0" applyFont="1" applyBorder="1" applyAlignment="1">
      <alignment horizontal="center" vertical="top" wrapText="1"/>
    </xf>
    <xf numFmtId="1" fontId="0" fillId="0" borderId="0" xfId="0" applyFont="1" applyBorder="1" applyAlignment="1">
      <alignment horizontal="center"/>
    </xf>
    <xf numFmtId="1" fontId="0" fillId="0" borderId="0" xfId="0" applyBorder="1" applyAlignment="1">
      <alignment horizontal="center"/>
    </xf>
    <xf numFmtId="1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6" fillId="0" borderId="0" xfId="0" applyFont="1" applyAlignment="1">
      <alignment/>
    </xf>
    <xf numFmtId="1" fontId="0" fillId="0" borderId="0" xfId="0" applyFont="1" applyAlignment="1">
      <alignment vertical="center"/>
    </xf>
    <xf numFmtId="1" fontId="0" fillId="0" borderId="10" xfId="0" applyFont="1" applyBorder="1" applyAlignment="1">
      <alignment horizontal="center"/>
    </xf>
    <xf numFmtId="1" fontId="0" fillId="0" borderId="0" xfId="0" applyFont="1" applyBorder="1" applyAlignment="1">
      <alignment/>
    </xf>
    <xf numFmtId="1" fontId="2" fillId="0" borderId="0" xfId="0" applyFont="1" applyAlignment="1">
      <alignment vertical="center" wrapText="1"/>
    </xf>
    <xf numFmtId="1" fontId="1" fillId="0" borderId="0" xfId="0" applyFont="1" applyAlignment="1">
      <alignment vertical="center" wrapText="1"/>
    </xf>
    <xf numFmtId="1" fontId="4" fillId="32" borderId="10" xfId="0" applyFont="1" applyFill="1" applyBorder="1" applyAlignment="1">
      <alignment horizontal="center" vertical="top" wrapText="1"/>
    </xf>
    <xf numFmtId="1" fontId="4" fillId="32" borderId="10" xfId="0" applyFont="1" applyFill="1" applyBorder="1" applyAlignment="1">
      <alignment horizontal="center" vertical="center" wrapText="1"/>
    </xf>
    <xf numFmtId="1" fontId="4" fillId="32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Border="1" applyAlignment="1">
      <alignment/>
    </xf>
    <xf numFmtId="1" fontId="0" fillId="0" borderId="10" xfId="0" applyBorder="1" applyAlignment="1">
      <alignment/>
    </xf>
    <xf numFmtId="1" fontId="0" fillId="0" borderId="0" xfId="0" applyFont="1" applyFill="1" applyBorder="1" applyAlignment="1">
      <alignment horizontal="center" vertical="top" wrapText="1"/>
    </xf>
    <xf numFmtId="1" fontId="0" fillId="0" borderId="11" xfId="0" applyFont="1" applyBorder="1" applyAlignment="1">
      <alignment horizontal="center" vertical="top" wrapText="1"/>
    </xf>
    <xf numFmtId="1" fontId="0" fillId="0" borderId="12" xfId="0" applyFont="1" applyBorder="1" applyAlignment="1">
      <alignment horizontal="center" vertical="top" wrapText="1"/>
    </xf>
    <xf numFmtId="1" fontId="0" fillId="0" borderId="12" xfId="0" applyFont="1" applyBorder="1" applyAlignment="1">
      <alignment horizontal="center"/>
    </xf>
    <xf numFmtId="1" fontId="0" fillId="0" borderId="10" xfId="0" applyFont="1" applyBorder="1" applyAlignment="1">
      <alignment horizontal="center" vertical="top" wrapText="1"/>
    </xf>
    <xf numFmtId="1" fontId="0" fillId="0" borderId="0" xfId="0" applyFont="1" applyBorder="1" applyAlignment="1">
      <alignment horizontal="center"/>
    </xf>
    <xf numFmtId="1" fontId="2" fillId="0" borderId="0" xfId="0" applyFont="1" applyAlignment="1">
      <alignment horizontal="center"/>
    </xf>
    <xf numFmtId="1" fontId="0" fillId="0" borderId="10" xfId="0" applyFont="1" applyBorder="1" applyAlignment="1">
      <alignment horizontal="center" vertical="top" wrapText="1"/>
    </xf>
    <xf numFmtId="1" fontId="0" fillId="0" borderId="11" xfId="0" applyFont="1" applyBorder="1" applyAlignment="1">
      <alignment horizontal="center" vertical="top" wrapText="1"/>
    </xf>
    <xf numFmtId="1" fontId="0" fillId="0" borderId="0" xfId="0" applyFont="1" applyAlignment="1">
      <alignment/>
    </xf>
    <xf numFmtId="1" fontId="0" fillId="0" borderId="10" xfId="0" applyFont="1" applyBorder="1" applyAlignment="1">
      <alignment/>
    </xf>
    <xf numFmtId="1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" fontId="4" fillId="0" borderId="0" xfId="0" applyFont="1" applyAlignment="1">
      <alignment/>
    </xf>
    <xf numFmtId="1" fontId="2" fillId="0" borderId="0" xfId="0" applyFont="1" applyAlignment="1">
      <alignment/>
    </xf>
    <xf numFmtId="1" fontId="0" fillId="0" borderId="10" xfId="0" applyFont="1" applyFill="1" applyBorder="1" applyAlignment="1">
      <alignment horizontal="center"/>
    </xf>
    <xf numFmtId="1" fontId="0" fillId="0" borderId="10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1" fontId="0" fillId="0" borderId="11" xfId="0" applyFont="1" applyBorder="1" applyAlignment="1">
      <alignment horizontal="center"/>
    </xf>
    <xf numFmtId="1" fontId="0" fillId="0" borderId="10" xfId="0" applyFont="1" applyBorder="1" applyAlignment="1">
      <alignment horizontal="center" vertical="center"/>
    </xf>
    <xf numFmtId="1" fontId="4" fillId="0" borderId="0" xfId="0" applyFont="1" applyBorder="1" applyAlignment="1">
      <alignment horizontal="left" vertical="center" wrapText="1"/>
    </xf>
    <xf numFmtId="1" fontId="4" fillId="0" borderId="0" xfId="0" applyFont="1" applyAlignment="1">
      <alignment horizontal="left"/>
    </xf>
    <xf numFmtId="1" fontId="4" fillId="0" borderId="0" xfId="0" applyFont="1" applyAlignment="1">
      <alignment horizontal="left"/>
    </xf>
    <xf numFmtId="1" fontId="1" fillId="0" borderId="0" xfId="0" applyFont="1" applyAlignment="1">
      <alignment horizontal="center"/>
    </xf>
    <xf numFmtId="1" fontId="2" fillId="0" borderId="0" xfId="0" applyFont="1" applyAlignment="1">
      <alignment horizontal="center"/>
    </xf>
    <xf numFmtId="1" fontId="4" fillId="0" borderId="0" xfId="0" applyFont="1" applyAlignment="1">
      <alignment horizontal="left" vertical="center"/>
    </xf>
    <xf numFmtId="1" fontId="4" fillId="0" borderId="0" xfId="0" applyFont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>
      <alignment horizontal="center" vertical="center" wrapText="1"/>
    </xf>
    <xf numFmtId="1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114300</xdr:rowOff>
    </xdr:from>
    <xdr:to>
      <xdr:col>1</xdr:col>
      <xdr:colOff>333375</xdr:colOff>
      <xdr:row>5</xdr:row>
      <xdr:rowOff>152400</xdr:rowOff>
    </xdr:to>
    <xdr:pic>
      <xdr:nvPicPr>
        <xdr:cNvPr id="1" name="Рисунок 2" descr="lg_f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71475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1.28125" style="0" bestFit="1" customWidth="1"/>
    <col min="2" max="2" width="27.8515625" style="0" bestFit="1" customWidth="1"/>
    <col min="3" max="3" width="15.00390625" style="0" customWidth="1"/>
    <col min="4" max="4" width="35.8515625" style="0" bestFit="1" customWidth="1"/>
    <col min="5" max="6" width="4.57421875" style="0" bestFit="1" customWidth="1"/>
    <col min="7" max="7" width="4.00390625" style="0" customWidth="1"/>
    <col min="8" max="8" width="6.28125" style="0" bestFit="1" customWidth="1"/>
    <col min="9" max="9" width="4.57421875" style="0" bestFit="1" customWidth="1"/>
  </cols>
  <sheetData>
    <row r="1" spans="1:9" ht="20.25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20.25">
      <c r="A2" s="71" t="s">
        <v>123</v>
      </c>
      <c r="B2" s="71"/>
      <c r="C2" s="71"/>
      <c r="D2" s="71"/>
      <c r="E2" s="71"/>
      <c r="F2" s="71"/>
      <c r="G2" s="71"/>
      <c r="H2" s="71"/>
      <c r="I2" s="71"/>
    </row>
    <row r="3" spans="1:9" ht="17.25">
      <c r="A3" s="72" t="s">
        <v>124</v>
      </c>
      <c r="B3" s="72"/>
      <c r="C3" s="72"/>
      <c r="D3" s="72"/>
      <c r="E3" s="72"/>
      <c r="F3" s="72"/>
      <c r="G3" s="72"/>
      <c r="H3" s="72"/>
      <c r="I3" s="72"/>
    </row>
    <row r="4" ht="17.25">
      <c r="A4" s="1"/>
    </row>
    <row r="5" ht="12.75">
      <c r="A5" s="2"/>
    </row>
    <row r="6" spans="1:9" ht="17.25">
      <c r="A6" s="72" t="s">
        <v>1</v>
      </c>
      <c r="B6" s="72"/>
      <c r="C6" s="72"/>
      <c r="D6" s="72"/>
      <c r="E6" s="72"/>
      <c r="F6" s="72"/>
      <c r="G6" s="72"/>
      <c r="H6" s="72"/>
      <c r="I6" s="72"/>
    </row>
    <row r="7" ht="18">
      <c r="A7" s="3"/>
    </row>
    <row r="8" spans="1:9" ht="26.25">
      <c r="A8" s="37" t="s">
        <v>2</v>
      </c>
      <c r="B8" s="37" t="s">
        <v>3</v>
      </c>
      <c r="C8" s="37" t="s">
        <v>5</v>
      </c>
      <c r="D8" s="37" t="s">
        <v>4</v>
      </c>
      <c r="E8" s="37" t="s">
        <v>6</v>
      </c>
      <c r="F8" s="37" t="s">
        <v>7</v>
      </c>
      <c r="G8" s="37" t="s">
        <v>8</v>
      </c>
      <c r="H8" s="37" t="s">
        <v>9</v>
      </c>
      <c r="I8" s="37" t="s">
        <v>10</v>
      </c>
    </row>
    <row r="9" spans="1:9" ht="12.75">
      <c r="A9" s="4">
        <v>1</v>
      </c>
      <c r="B9" s="5" t="s">
        <v>45</v>
      </c>
      <c r="C9" s="7" t="s">
        <v>46</v>
      </c>
      <c r="D9" s="4" t="s">
        <v>30</v>
      </c>
      <c r="E9" s="4" t="s">
        <v>11</v>
      </c>
      <c r="F9" s="4" t="s">
        <v>11</v>
      </c>
      <c r="G9" s="4"/>
      <c r="H9" s="4" t="s">
        <v>11</v>
      </c>
      <c r="I9" s="4" t="s">
        <v>11</v>
      </c>
    </row>
    <row r="10" spans="1:9" ht="12.75">
      <c r="A10" s="4">
        <v>2</v>
      </c>
      <c r="B10" s="4" t="s">
        <v>50</v>
      </c>
      <c r="C10" s="4" t="s">
        <v>51</v>
      </c>
      <c r="D10" s="4" t="s">
        <v>30</v>
      </c>
      <c r="E10" s="4" t="s">
        <v>11</v>
      </c>
      <c r="F10" s="4" t="s">
        <v>11</v>
      </c>
      <c r="G10" s="4" t="s">
        <v>11</v>
      </c>
      <c r="H10" s="4"/>
      <c r="I10" s="4" t="s">
        <v>11</v>
      </c>
    </row>
    <row r="11" spans="1:9" ht="12.75">
      <c r="A11" s="4">
        <v>3</v>
      </c>
      <c r="B11" s="7" t="s">
        <v>53</v>
      </c>
      <c r="C11" s="7" t="s">
        <v>59</v>
      </c>
      <c r="D11" s="4" t="s">
        <v>30</v>
      </c>
      <c r="E11" s="56"/>
      <c r="F11" s="7" t="s">
        <v>11</v>
      </c>
      <c r="G11" s="7" t="s">
        <v>11</v>
      </c>
      <c r="H11" s="7"/>
      <c r="I11" s="7" t="s">
        <v>11</v>
      </c>
    </row>
    <row r="12" spans="1:9" ht="12.75">
      <c r="A12" s="4">
        <v>4</v>
      </c>
      <c r="B12" s="7" t="s">
        <v>85</v>
      </c>
      <c r="C12" s="7" t="s">
        <v>86</v>
      </c>
      <c r="D12" s="4" t="s">
        <v>30</v>
      </c>
      <c r="E12" s="7" t="s">
        <v>11</v>
      </c>
      <c r="F12" s="7" t="s">
        <v>11</v>
      </c>
      <c r="G12" s="56"/>
      <c r="H12" s="56"/>
      <c r="I12" s="7" t="s">
        <v>11</v>
      </c>
    </row>
    <row r="13" spans="1:9" ht="12.75">
      <c r="A13" s="4">
        <v>5</v>
      </c>
      <c r="B13" s="7" t="s">
        <v>134</v>
      </c>
      <c r="C13" s="7" t="s">
        <v>135</v>
      </c>
      <c r="D13" s="4" t="s">
        <v>30</v>
      </c>
      <c r="E13" s="7" t="s">
        <v>11</v>
      </c>
      <c r="F13" s="7" t="s">
        <v>11</v>
      </c>
      <c r="G13" s="7"/>
      <c r="H13" s="7"/>
      <c r="I13" s="7" t="s">
        <v>11</v>
      </c>
    </row>
    <row r="14" spans="1:9" ht="12.75">
      <c r="A14" s="4">
        <v>6</v>
      </c>
      <c r="B14" s="7" t="s">
        <v>60</v>
      </c>
      <c r="C14" s="7" t="s">
        <v>61</v>
      </c>
      <c r="D14" s="4" t="s">
        <v>30</v>
      </c>
      <c r="E14" s="7" t="s">
        <v>11</v>
      </c>
      <c r="F14" s="7" t="s">
        <v>11</v>
      </c>
      <c r="G14" s="7"/>
      <c r="H14" s="7"/>
      <c r="I14" s="7" t="s">
        <v>11</v>
      </c>
    </row>
    <row r="15" spans="1:9" ht="12.75">
      <c r="A15" s="4">
        <v>7</v>
      </c>
      <c r="B15" s="7" t="s">
        <v>132</v>
      </c>
      <c r="C15" s="7" t="s">
        <v>133</v>
      </c>
      <c r="D15" s="4" t="s">
        <v>30</v>
      </c>
      <c r="E15" s="7"/>
      <c r="F15" s="7" t="s">
        <v>11</v>
      </c>
      <c r="G15" s="7" t="s">
        <v>11</v>
      </c>
      <c r="H15" s="7"/>
      <c r="I15" s="7" t="s">
        <v>11</v>
      </c>
    </row>
    <row r="16" spans="1:9" ht="12.75">
      <c r="A16" s="4">
        <v>9</v>
      </c>
      <c r="B16" s="41" t="s">
        <v>41</v>
      </c>
      <c r="C16" s="41" t="s">
        <v>42</v>
      </c>
      <c r="D16" s="42" t="s">
        <v>43</v>
      </c>
      <c r="E16" s="4" t="s">
        <v>11</v>
      </c>
      <c r="F16" s="4" t="s">
        <v>11</v>
      </c>
      <c r="G16" s="4"/>
      <c r="H16" s="4"/>
      <c r="I16" s="4" t="s">
        <v>11</v>
      </c>
    </row>
    <row r="17" spans="1:9" ht="12.75">
      <c r="A17" s="4">
        <v>10</v>
      </c>
      <c r="B17" s="7" t="s">
        <v>87</v>
      </c>
      <c r="C17" s="7" t="s">
        <v>99</v>
      </c>
      <c r="D17" s="7" t="s">
        <v>88</v>
      </c>
      <c r="E17" s="7" t="s">
        <v>11</v>
      </c>
      <c r="F17" s="7" t="s">
        <v>11</v>
      </c>
      <c r="G17" s="7"/>
      <c r="H17" s="7"/>
      <c r="I17" s="7" t="s">
        <v>11</v>
      </c>
    </row>
    <row r="18" spans="1:9" ht="12.75">
      <c r="A18" s="4">
        <v>11</v>
      </c>
      <c r="B18" s="7" t="s">
        <v>130</v>
      </c>
      <c r="C18" s="7" t="s">
        <v>131</v>
      </c>
      <c r="D18" s="7" t="s">
        <v>88</v>
      </c>
      <c r="E18" s="7" t="s">
        <v>11</v>
      </c>
      <c r="F18" s="7" t="s">
        <v>11</v>
      </c>
      <c r="G18" s="7"/>
      <c r="H18" s="7"/>
      <c r="I18" s="7" t="s">
        <v>11</v>
      </c>
    </row>
    <row r="19" spans="1:9" ht="12.75">
      <c r="A19" s="4">
        <v>12</v>
      </c>
      <c r="B19" s="7" t="s">
        <v>89</v>
      </c>
      <c r="C19" s="7" t="s">
        <v>100</v>
      </c>
      <c r="D19" s="7" t="s">
        <v>88</v>
      </c>
      <c r="E19" s="7" t="s">
        <v>11</v>
      </c>
      <c r="F19" s="7" t="s">
        <v>11</v>
      </c>
      <c r="G19" s="7"/>
      <c r="H19" s="7"/>
      <c r="I19" s="7" t="s">
        <v>11</v>
      </c>
    </row>
    <row r="20" spans="1:9" ht="12.75">
      <c r="A20" s="4">
        <v>13</v>
      </c>
      <c r="B20" s="7" t="s">
        <v>138</v>
      </c>
      <c r="C20" s="7" t="s">
        <v>140</v>
      </c>
      <c r="D20" s="7" t="s">
        <v>44</v>
      </c>
      <c r="E20" s="7" t="s">
        <v>11</v>
      </c>
      <c r="F20" s="7" t="s">
        <v>11</v>
      </c>
      <c r="G20" s="7"/>
      <c r="H20" s="7"/>
      <c r="I20" s="7" t="s">
        <v>11</v>
      </c>
    </row>
    <row r="21" spans="1:9" ht="12.75">
      <c r="A21" s="4">
        <v>14</v>
      </c>
      <c r="B21" s="7" t="s">
        <v>139</v>
      </c>
      <c r="C21" s="7" t="s">
        <v>141</v>
      </c>
      <c r="D21" s="7" t="s">
        <v>44</v>
      </c>
      <c r="E21" s="7" t="s">
        <v>11</v>
      </c>
      <c r="F21" s="7" t="s">
        <v>11</v>
      </c>
      <c r="G21" s="7"/>
      <c r="H21" s="7"/>
      <c r="I21" s="7" t="s">
        <v>11</v>
      </c>
    </row>
    <row r="22" spans="1:9" ht="12.75">
      <c r="A22" s="4">
        <v>15</v>
      </c>
      <c r="B22" s="4" t="s">
        <v>67</v>
      </c>
      <c r="C22" s="4" t="s">
        <v>68</v>
      </c>
      <c r="D22" s="4" t="s">
        <v>92</v>
      </c>
      <c r="E22" s="4" t="s">
        <v>11</v>
      </c>
      <c r="F22" s="4" t="s">
        <v>11</v>
      </c>
      <c r="G22" s="4"/>
      <c r="H22" s="4"/>
      <c r="I22" s="4" t="s">
        <v>11</v>
      </c>
    </row>
    <row r="23" spans="1:9" ht="12.75">
      <c r="A23" s="4">
        <v>16</v>
      </c>
      <c r="B23" s="4" t="s">
        <v>40</v>
      </c>
      <c r="C23" s="4" t="s">
        <v>32</v>
      </c>
      <c r="D23" s="4" t="s">
        <v>31</v>
      </c>
      <c r="E23" s="7" t="s">
        <v>11</v>
      </c>
      <c r="F23" s="7" t="s">
        <v>11</v>
      </c>
      <c r="G23" s="7" t="s">
        <v>11</v>
      </c>
      <c r="H23" s="7"/>
      <c r="I23" s="7" t="s">
        <v>11</v>
      </c>
    </row>
    <row r="24" spans="1:9" ht="12.75">
      <c r="A24" s="4">
        <v>17</v>
      </c>
      <c r="B24" s="49" t="s">
        <v>156</v>
      </c>
      <c r="C24" s="7" t="s">
        <v>157</v>
      </c>
      <c r="D24" s="4" t="s">
        <v>31</v>
      </c>
      <c r="E24" s="7" t="s">
        <v>11</v>
      </c>
      <c r="F24" s="7" t="s">
        <v>11</v>
      </c>
      <c r="G24" s="7" t="s">
        <v>11</v>
      </c>
      <c r="H24" s="7"/>
      <c r="I24" s="7" t="s">
        <v>11</v>
      </c>
    </row>
    <row r="25" spans="1:9" ht="12.75">
      <c r="A25" s="4">
        <v>18</v>
      </c>
      <c r="B25" s="7" t="s">
        <v>136</v>
      </c>
      <c r="C25" s="7" t="s">
        <v>137</v>
      </c>
      <c r="D25" s="47" t="s">
        <v>73</v>
      </c>
      <c r="E25" s="7" t="s">
        <v>11</v>
      </c>
      <c r="F25" s="7" t="s">
        <v>11</v>
      </c>
      <c r="G25" s="7" t="s">
        <v>11</v>
      </c>
      <c r="H25" s="7"/>
      <c r="I25" s="7" t="s">
        <v>11</v>
      </c>
    </row>
    <row r="26" spans="1:9" ht="12.75">
      <c r="A26" s="4">
        <v>19</v>
      </c>
      <c r="B26" s="48" t="s">
        <v>70</v>
      </c>
      <c r="C26" s="4" t="s">
        <v>71</v>
      </c>
      <c r="D26" s="47" t="s">
        <v>72</v>
      </c>
      <c r="E26" s="7" t="s">
        <v>11</v>
      </c>
      <c r="F26" s="7" t="s">
        <v>11</v>
      </c>
      <c r="G26" s="7" t="s">
        <v>11</v>
      </c>
      <c r="H26" s="7" t="s">
        <v>11</v>
      </c>
      <c r="I26" s="7"/>
    </row>
    <row r="27" spans="1:9" ht="12.75">
      <c r="A27" s="4">
        <v>20</v>
      </c>
      <c r="B27" s="4" t="s">
        <v>90</v>
      </c>
      <c r="C27" s="4" t="s">
        <v>91</v>
      </c>
      <c r="D27" s="4" t="s">
        <v>142</v>
      </c>
      <c r="E27" s="4"/>
      <c r="F27" s="4" t="s">
        <v>11</v>
      </c>
      <c r="G27" s="4" t="s">
        <v>11</v>
      </c>
      <c r="H27" s="4"/>
      <c r="I27" s="4" t="s">
        <v>11</v>
      </c>
    </row>
    <row r="28" spans="1:9" ht="12.75">
      <c r="A28" s="4">
        <v>21</v>
      </c>
      <c r="B28" s="7" t="s">
        <v>143</v>
      </c>
      <c r="C28" s="7" t="s">
        <v>144</v>
      </c>
      <c r="D28" s="4" t="s">
        <v>44</v>
      </c>
      <c r="E28" s="7" t="s">
        <v>11</v>
      </c>
      <c r="F28" s="7" t="s">
        <v>11</v>
      </c>
      <c r="G28" s="7"/>
      <c r="H28" s="7"/>
      <c r="I28" s="7" t="s">
        <v>11</v>
      </c>
    </row>
    <row r="29" spans="1:9" ht="12.75">
      <c r="A29" s="4">
        <v>22</v>
      </c>
      <c r="B29" s="4" t="s">
        <v>54</v>
      </c>
      <c r="C29" s="4" t="s">
        <v>101</v>
      </c>
      <c r="D29" s="4" t="s">
        <v>44</v>
      </c>
      <c r="E29" s="4" t="s">
        <v>11</v>
      </c>
      <c r="F29" s="4" t="s">
        <v>11</v>
      </c>
      <c r="G29" s="4"/>
      <c r="H29" s="4"/>
      <c r="I29" s="4" t="s">
        <v>11</v>
      </c>
    </row>
    <row r="30" spans="1:9" ht="12.75">
      <c r="A30" s="4">
        <v>23</v>
      </c>
      <c r="B30" s="7" t="s">
        <v>55</v>
      </c>
      <c r="C30" s="7" t="s">
        <v>102</v>
      </c>
      <c r="D30" s="4" t="s">
        <v>44</v>
      </c>
      <c r="E30" s="4" t="s">
        <v>11</v>
      </c>
      <c r="F30" s="4" t="s">
        <v>11</v>
      </c>
      <c r="G30" s="4"/>
      <c r="H30" s="4"/>
      <c r="I30" s="4" t="s">
        <v>11</v>
      </c>
    </row>
    <row r="31" spans="1:9" ht="12.75">
      <c r="A31" s="4">
        <v>24</v>
      </c>
      <c r="B31" s="7" t="s">
        <v>69</v>
      </c>
      <c r="C31" s="7" t="s">
        <v>103</v>
      </c>
      <c r="D31" s="4" t="s">
        <v>44</v>
      </c>
      <c r="E31" s="4"/>
      <c r="F31" s="4" t="s">
        <v>11</v>
      </c>
      <c r="G31" s="4"/>
      <c r="H31" s="4" t="s">
        <v>11</v>
      </c>
      <c r="I31" s="4"/>
    </row>
    <row r="32" spans="1:9" ht="12.75">
      <c r="A32" s="4">
        <v>25</v>
      </c>
      <c r="B32" s="7" t="s">
        <v>94</v>
      </c>
      <c r="C32" s="7" t="s">
        <v>95</v>
      </c>
      <c r="D32" s="7" t="s">
        <v>64</v>
      </c>
      <c r="E32" s="7" t="s">
        <v>11</v>
      </c>
      <c r="F32" s="7" t="s">
        <v>11</v>
      </c>
      <c r="G32" s="7"/>
      <c r="H32" s="7" t="s">
        <v>11</v>
      </c>
      <c r="I32" s="7" t="s">
        <v>11</v>
      </c>
    </row>
    <row r="33" spans="1:9" ht="12.75">
      <c r="A33" s="4">
        <v>26</v>
      </c>
      <c r="B33" s="4" t="s">
        <v>145</v>
      </c>
      <c r="C33" s="4" t="s">
        <v>146</v>
      </c>
      <c r="D33" s="7" t="s">
        <v>64</v>
      </c>
      <c r="E33" s="7" t="s">
        <v>11</v>
      </c>
      <c r="F33" s="7" t="s">
        <v>11</v>
      </c>
      <c r="G33" s="4"/>
      <c r="H33" s="4"/>
      <c r="I33" s="7" t="s">
        <v>11</v>
      </c>
    </row>
    <row r="34" spans="1:9" ht="12.75">
      <c r="A34" s="4">
        <v>27</v>
      </c>
      <c r="B34" s="7" t="s">
        <v>62</v>
      </c>
      <c r="C34" s="7" t="s">
        <v>63</v>
      </c>
      <c r="D34" s="7" t="s">
        <v>64</v>
      </c>
      <c r="E34" s="7" t="s">
        <v>11</v>
      </c>
      <c r="F34" s="7" t="s">
        <v>11</v>
      </c>
      <c r="G34" s="7"/>
      <c r="H34" s="7"/>
      <c r="I34" s="7" t="s">
        <v>11</v>
      </c>
    </row>
    <row r="35" spans="1:9" ht="12.75">
      <c r="A35" s="4">
        <v>28</v>
      </c>
      <c r="B35" s="4" t="s">
        <v>147</v>
      </c>
      <c r="C35" s="4" t="s">
        <v>148</v>
      </c>
      <c r="D35" s="7" t="s">
        <v>64</v>
      </c>
      <c r="E35" s="7" t="s">
        <v>11</v>
      </c>
      <c r="F35" s="7" t="s">
        <v>11</v>
      </c>
      <c r="G35" s="4"/>
      <c r="H35" s="4"/>
      <c r="I35" s="7" t="s">
        <v>11</v>
      </c>
    </row>
    <row r="36" spans="1:9" ht="12.75">
      <c r="A36" s="4">
        <v>29</v>
      </c>
      <c r="B36" s="7" t="s">
        <v>149</v>
      </c>
      <c r="C36" s="7" t="s">
        <v>150</v>
      </c>
      <c r="D36" s="7" t="s">
        <v>64</v>
      </c>
      <c r="E36" s="7" t="s">
        <v>11</v>
      </c>
      <c r="F36" s="7" t="s">
        <v>11</v>
      </c>
      <c r="G36" s="56"/>
      <c r="H36" s="56"/>
      <c r="I36" s="7" t="s">
        <v>11</v>
      </c>
    </row>
    <row r="37" spans="1:9" ht="12.75">
      <c r="A37" s="4">
        <v>30</v>
      </c>
      <c r="B37" s="7" t="s">
        <v>65</v>
      </c>
      <c r="C37" s="7" t="s">
        <v>66</v>
      </c>
      <c r="D37" s="7" t="s">
        <v>64</v>
      </c>
      <c r="E37" s="7" t="s">
        <v>11</v>
      </c>
      <c r="F37" s="7" t="s">
        <v>11</v>
      </c>
      <c r="G37" s="4"/>
      <c r="H37" s="4"/>
      <c r="I37" s="7" t="s">
        <v>11</v>
      </c>
    </row>
    <row r="38" spans="1:9" ht="12.75">
      <c r="A38" s="4">
        <v>31</v>
      </c>
      <c r="B38" s="7" t="s">
        <v>151</v>
      </c>
      <c r="C38" s="7" t="s">
        <v>152</v>
      </c>
      <c r="D38" s="7" t="s">
        <v>64</v>
      </c>
      <c r="E38" s="7" t="s">
        <v>11</v>
      </c>
      <c r="F38" s="7" t="s">
        <v>11</v>
      </c>
      <c r="G38" s="56"/>
      <c r="H38" s="56"/>
      <c r="I38" s="7" t="s">
        <v>11</v>
      </c>
    </row>
    <row r="39" spans="1:9" ht="12.75">
      <c r="A39" s="4">
        <v>32</v>
      </c>
      <c r="B39" s="7" t="s">
        <v>153</v>
      </c>
      <c r="C39" s="7" t="s">
        <v>154</v>
      </c>
      <c r="D39" s="7" t="s">
        <v>64</v>
      </c>
      <c r="E39" s="7" t="s">
        <v>11</v>
      </c>
      <c r="F39" s="7" t="s">
        <v>11</v>
      </c>
      <c r="G39" s="56"/>
      <c r="H39" s="56"/>
      <c r="I39" s="7" t="s">
        <v>11</v>
      </c>
    </row>
    <row r="40" spans="1:9" ht="12.75">
      <c r="A40" s="4">
        <v>38</v>
      </c>
      <c r="B40" s="4" t="s">
        <v>47</v>
      </c>
      <c r="C40" s="4" t="s">
        <v>96</v>
      </c>
      <c r="D40" s="4" t="s">
        <v>29</v>
      </c>
      <c r="E40" s="4" t="s">
        <v>11</v>
      </c>
      <c r="F40" s="4" t="s">
        <v>11</v>
      </c>
      <c r="G40" s="4" t="s">
        <v>11</v>
      </c>
      <c r="H40" s="4"/>
      <c r="I40" s="4"/>
    </row>
    <row r="41" spans="1:9" ht="12.75">
      <c r="A41" s="4">
        <v>39</v>
      </c>
      <c r="B41" s="4" t="s">
        <v>97</v>
      </c>
      <c r="C41" s="4" t="s">
        <v>98</v>
      </c>
      <c r="D41" s="4" t="s">
        <v>29</v>
      </c>
      <c r="E41" s="4" t="s">
        <v>11</v>
      </c>
      <c r="F41" s="4" t="s">
        <v>11</v>
      </c>
      <c r="G41" s="4" t="s">
        <v>11</v>
      </c>
      <c r="H41" s="4"/>
      <c r="I41" s="4"/>
    </row>
    <row r="42" spans="1:9" ht="12.75">
      <c r="A42" s="4">
        <v>40</v>
      </c>
      <c r="B42" s="4" t="s">
        <v>158</v>
      </c>
      <c r="C42" s="4" t="s">
        <v>155</v>
      </c>
      <c r="D42" s="47" t="s">
        <v>29</v>
      </c>
      <c r="E42" s="7" t="s">
        <v>11</v>
      </c>
      <c r="F42" s="7" t="s">
        <v>11</v>
      </c>
      <c r="G42" s="7" t="s">
        <v>11</v>
      </c>
      <c r="H42" s="7"/>
      <c r="I42" s="7"/>
    </row>
    <row r="43" spans="1:9" ht="12.75">
      <c r="A43" s="5">
        <v>41</v>
      </c>
      <c r="B43" s="7" t="s">
        <v>160</v>
      </c>
      <c r="C43" s="7" t="s">
        <v>161</v>
      </c>
      <c r="D43" s="4" t="s">
        <v>92</v>
      </c>
      <c r="E43" s="7" t="s">
        <v>11</v>
      </c>
      <c r="F43" s="7" t="s">
        <v>11</v>
      </c>
      <c r="G43" s="7"/>
      <c r="H43" s="7"/>
      <c r="I43" s="7"/>
    </row>
    <row r="44" spans="1:9" ht="12.75">
      <c r="A44" s="5">
        <v>48</v>
      </c>
      <c r="B44" s="5" t="s">
        <v>162</v>
      </c>
      <c r="C44" s="5" t="s">
        <v>35</v>
      </c>
      <c r="D44" s="5" t="s">
        <v>163</v>
      </c>
      <c r="E44" s="56"/>
      <c r="F44" s="56"/>
      <c r="G44" s="56"/>
      <c r="H44" s="7" t="s">
        <v>11</v>
      </c>
      <c r="I44" s="56"/>
    </row>
    <row r="45" ht="12.75">
      <c r="M45" s="55"/>
    </row>
    <row r="46" spans="1:3" ht="12.75">
      <c r="A46" s="73" t="s">
        <v>76</v>
      </c>
      <c r="B46" s="73"/>
      <c r="C46" s="73"/>
    </row>
    <row r="47" spans="1:3" ht="12.75">
      <c r="A47" s="74" t="s">
        <v>52</v>
      </c>
      <c r="B47" s="74"/>
      <c r="C47" s="74"/>
    </row>
    <row r="48" spans="1:3" ht="12.75">
      <c r="A48" s="73" t="s">
        <v>49</v>
      </c>
      <c r="B48" s="73"/>
      <c r="C48" s="73"/>
    </row>
    <row r="49" ht="12.75">
      <c r="A49" s="8"/>
    </row>
    <row r="50" spans="1:3" ht="12.75">
      <c r="A50" s="69" t="s">
        <v>77</v>
      </c>
      <c r="B50" s="69"/>
      <c r="C50" s="69"/>
    </row>
    <row r="51" spans="1:3" ht="12.75">
      <c r="A51" s="69" t="s">
        <v>48</v>
      </c>
      <c r="B51" s="69"/>
      <c r="C51" s="69"/>
    </row>
    <row r="52" spans="1:3" ht="12.75">
      <c r="A52" s="70" t="s">
        <v>164</v>
      </c>
      <c r="B52" s="70"/>
      <c r="C52" s="70"/>
    </row>
    <row r="53" spans="4:9" ht="12.75">
      <c r="D53" s="26"/>
      <c r="E53" s="29"/>
      <c r="F53" s="29"/>
      <c r="G53" s="29"/>
      <c r="H53" s="28"/>
      <c r="I53" s="28"/>
    </row>
    <row r="54" ht="12.75">
      <c r="A54" s="60" t="s">
        <v>121</v>
      </c>
    </row>
    <row r="55" spans="1:3" ht="12.75">
      <c r="A55" s="68" t="s">
        <v>159</v>
      </c>
      <c r="B55" s="68"/>
      <c r="C55" s="68"/>
    </row>
    <row r="56" spans="1:3" ht="12.75">
      <c r="A56" s="11"/>
      <c r="B56" s="11"/>
      <c r="C56" s="11"/>
    </row>
    <row r="57" spans="1:3" ht="12.75">
      <c r="A57" s="69" t="s">
        <v>75</v>
      </c>
      <c r="B57" s="69"/>
      <c r="C57" s="69"/>
    </row>
    <row r="58" ht="12.75">
      <c r="A58" s="46"/>
    </row>
    <row r="59" spans="1:9" ht="12.75">
      <c r="A59" s="46"/>
      <c r="B59" s="26"/>
      <c r="C59" s="26"/>
      <c r="D59" s="26"/>
      <c r="E59" s="29"/>
      <c r="F59" s="29"/>
      <c r="G59" s="29"/>
      <c r="H59" s="28"/>
      <c r="I59" s="28"/>
    </row>
    <row r="60" spans="1:8" ht="12.75">
      <c r="A60" s="9"/>
      <c r="E60" s="8"/>
      <c r="F60" s="8"/>
      <c r="G60" s="8"/>
      <c r="H60" s="8"/>
    </row>
    <row r="61" spans="5:8" ht="12.75">
      <c r="E61" s="8"/>
      <c r="F61" s="8"/>
      <c r="G61" s="8"/>
      <c r="H61" s="8"/>
    </row>
    <row r="77" ht="12.75" customHeight="1"/>
    <row r="84" ht="12.75" customHeight="1"/>
  </sheetData>
  <sheetProtection/>
  <mergeCells count="12">
    <mergeCell ref="A48:C48"/>
    <mergeCell ref="A3:I3"/>
    <mergeCell ref="A55:C55"/>
    <mergeCell ref="A57:C57"/>
    <mergeCell ref="A50:C50"/>
    <mergeCell ref="A52:C52"/>
    <mergeCell ref="A1:I1"/>
    <mergeCell ref="A2:I2"/>
    <mergeCell ref="A6:I6"/>
    <mergeCell ref="A51:C51"/>
    <mergeCell ref="A46:C46"/>
    <mergeCell ref="A47:C47"/>
  </mergeCells>
  <printOptions/>
  <pageMargins left="0.73" right="0.4" top="0.8267716535433072" bottom="0.1968503937007874" header="0.5511811023622047" footer="0.15748031496062992"/>
  <pageSetup horizontalDpi="300" verticalDpi="300" orientation="portrait" paperSize="9" scale="77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7.28125" style="0" bestFit="1" customWidth="1"/>
    <col min="2" max="2" width="11.28125" style="0" customWidth="1"/>
    <col min="3" max="3" width="25.8515625" style="0" bestFit="1" customWidth="1"/>
    <col min="4" max="4" width="11.7109375" style="0" customWidth="1"/>
    <col min="5" max="5" width="35.8515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7.140625" style="0" bestFit="1" customWidth="1"/>
    <col min="10" max="10" width="5.57421875" style="0" bestFit="1" customWidth="1"/>
    <col min="11" max="11" width="6.8515625" style="0" customWidth="1"/>
    <col min="12" max="12" width="11.421875" style="0" bestFit="1" customWidth="1"/>
    <col min="13" max="13" width="14.421875" style="0" customWidth="1"/>
  </cols>
  <sheetData>
    <row r="1" spans="1:13" ht="20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36"/>
      <c r="M1" s="36"/>
    </row>
    <row r="2" spans="1:13" ht="20.25" customHeight="1">
      <c r="A2" s="75" t="s">
        <v>125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36"/>
      <c r="M2" s="36"/>
    </row>
    <row r="3" spans="1:13" ht="17.25">
      <c r="A3" s="72" t="s">
        <v>126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61"/>
      <c r="M3" s="14"/>
    </row>
    <row r="4" spans="1:13" ht="17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14"/>
    </row>
    <row r="5" spans="1:13" ht="18.75" customHeight="1">
      <c r="A5" s="76" t="s">
        <v>12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35"/>
      <c r="M5" s="35"/>
    </row>
    <row r="6" spans="1:13" ht="18">
      <c r="A6" s="15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1" ht="26.25">
      <c r="A7" s="38" t="s">
        <v>36</v>
      </c>
      <c r="B7" s="38" t="s">
        <v>2</v>
      </c>
      <c r="C7" s="38" t="s">
        <v>14</v>
      </c>
      <c r="D7" s="38" t="s">
        <v>16</v>
      </c>
      <c r="E7" s="38" t="s">
        <v>15</v>
      </c>
      <c r="F7" s="38" t="s">
        <v>84</v>
      </c>
      <c r="G7" s="38" t="s">
        <v>17</v>
      </c>
      <c r="H7" s="38" t="s">
        <v>18</v>
      </c>
      <c r="I7" s="38" t="s">
        <v>37</v>
      </c>
      <c r="J7" s="38" t="s">
        <v>19</v>
      </c>
      <c r="K7" s="38" t="s">
        <v>13</v>
      </c>
    </row>
    <row r="8" spans="1:11" ht="12.75">
      <c r="A8" s="16">
        <v>1</v>
      </c>
      <c r="B8" s="4">
        <v>23</v>
      </c>
      <c r="C8" s="7" t="s">
        <v>55</v>
      </c>
      <c r="D8" s="7" t="s">
        <v>102</v>
      </c>
      <c r="E8" s="4" t="s">
        <v>44</v>
      </c>
      <c r="F8" s="50">
        <v>180</v>
      </c>
      <c r="G8" s="16">
        <v>180</v>
      </c>
      <c r="H8" s="16">
        <v>120</v>
      </c>
      <c r="I8" s="16"/>
      <c r="J8" s="16">
        <f aca="true" t="shared" si="0" ref="J8:J38">SUM(F8,G8,H8)</f>
        <v>480</v>
      </c>
      <c r="K8" s="16">
        <v>1</v>
      </c>
    </row>
    <row r="9" spans="1:11" ht="12.75">
      <c r="A9" s="16">
        <f>A8+1</f>
        <v>2</v>
      </c>
      <c r="B9" s="4">
        <v>15</v>
      </c>
      <c r="C9" s="4" t="s">
        <v>67</v>
      </c>
      <c r="D9" s="4" t="s">
        <v>68</v>
      </c>
      <c r="E9" s="4" t="s">
        <v>92</v>
      </c>
      <c r="F9" s="4">
        <v>180</v>
      </c>
      <c r="G9" s="16">
        <v>106</v>
      </c>
      <c r="H9" s="16">
        <v>180</v>
      </c>
      <c r="I9" s="16"/>
      <c r="J9" s="16">
        <f t="shared" si="0"/>
        <v>466</v>
      </c>
      <c r="K9" s="16">
        <v>2</v>
      </c>
    </row>
    <row r="10" spans="1:11" ht="12.75">
      <c r="A10" s="16">
        <f>A9+1</f>
        <v>3</v>
      </c>
      <c r="B10" s="4">
        <v>16</v>
      </c>
      <c r="C10" s="4" t="s">
        <v>40</v>
      </c>
      <c r="D10" s="4" t="s">
        <v>32</v>
      </c>
      <c r="E10" s="4" t="s">
        <v>31</v>
      </c>
      <c r="F10" s="4">
        <v>162</v>
      </c>
      <c r="G10" s="16">
        <v>180</v>
      </c>
      <c r="H10" s="16">
        <v>110</v>
      </c>
      <c r="I10" s="16"/>
      <c r="J10" s="16">
        <f t="shared" si="0"/>
        <v>452</v>
      </c>
      <c r="K10" s="16">
        <v>3</v>
      </c>
    </row>
    <row r="11" spans="1:11" ht="12.75">
      <c r="A11" s="16">
        <f>A10+1</f>
        <v>4</v>
      </c>
      <c r="B11" s="4">
        <v>6</v>
      </c>
      <c r="C11" s="7" t="s">
        <v>60</v>
      </c>
      <c r="D11" s="7" t="s">
        <v>61</v>
      </c>
      <c r="E11" s="4" t="s">
        <v>30</v>
      </c>
      <c r="F11" s="7">
        <v>113</v>
      </c>
      <c r="G11" s="16">
        <v>81</v>
      </c>
      <c r="H11" s="16">
        <v>180</v>
      </c>
      <c r="I11" s="16"/>
      <c r="J11" s="16">
        <f t="shared" si="0"/>
        <v>374</v>
      </c>
      <c r="K11" s="16">
        <v>4</v>
      </c>
    </row>
    <row r="12" spans="1:11" ht="12.75">
      <c r="A12" s="16">
        <f aca="true" t="shared" si="1" ref="A12:A22">A11+1</f>
        <v>5</v>
      </c>
      <c r="B12" s="4">
        <v>18</v>
      </c>
      <c r="C12" s="7" t="s">
        <v>136</v>
      </c>
      <c r="D12" s="7" t="s">
        <v>137</v>
      </c>
      <c r="E12" s="4" t="s">
        <v>73</v>
      </c>
      <c r="F12" s="16">
        <v>180</v>
      </c>
      <c r="G12" s="16">
        <v>88</v>
      </c>
      <c r="H12" s="16">
        <v>64</v>
      </c>
      <c r="I12" s="16"/>
      <c r="J12" s="16">
        <f t="shared" si="0"/>
        <v>332</v>
      </c>
      <c r="K12" s="16">
        <v>5</v>
      </c>
    </row>
    <row r="13" spans="1:11" ht="12.75">
      <c r="A13" s="16">
        <f t="shared" si="1"/>
        <v>6</v>
      </c>
      <c r="B13" s="4">
        <v>19</v>
      </c>
      <c r="C13" s="4" t="s">
        <v>70</v>
      </c>
      <c r="D13" s="4" t="s">
        <v>71</v>
      </c>
      <c r="E13" s="4" t="s">
        <v>72</v>
      </c>
      <c r="F13" s="4">
        <v>67</v>
      </c>
      <c r="G13" s="16">
        <v>77</v>
      </c>
      <c r="H13" s="16">
        <v>180</v>
      </c>
      <c r="I13" s="16"/>
      <c r="J13" s="16">
        <f t="shared" si="0"/>
        <v>324</v>
      </c>
      <c r="K13" s="16">
        <v>6</v>
      </c>
    </row>
    <row r="14" spans="1:11" ht="12.75">
      <c r="A14" s="16">
        <f t="shared" si="1"/>
        <v>7</v>
      </c>
      <c r="B14" s="4">
        <v>21</v>
      </c>
      <c r="C14" s="7" t="s">
        <v>143</v>
      </c>
      <c r="D14" s="7" t="s">
        <v>144</v>
      </c>
      <c r="E14" s="4" t="s">
        <v>44</v>
      </c>
      <c r="F14" s="50">
        <v>134</v>
      </c>
      <c r="G14" s="16">
        <v>0</v>
      </c>
      <c r="H14" s="16">
        <v>161</v>
      </c>
      <c r="I14" s="16"/>
      <c r="J14" s="16">
        <f t="shared" si="0"/>
        <v>295</v>
      </c>
      <c r="K14" s="16">
        <v>7</v>
      </c>
    </row>
    <row r="15" spans="1:11" ht="12.75">
      <c r="A15" s="16">
        <f t="shared" si="1"/>
        <v>8</v>
      </c>
      <c r="B15" s="4">
        <v>30</v>
      </c>
      <c r="C15" s="7" t="s">
        <v>65</v>
      </c>
      <c r="D15" s="7" t="s">
        <v>66</v>
      </c>
      <c r="E15" s="7" t="s">
        <v>64</v>
      </c>
      <c r="F15" s="4">
        <v>0</v>
      </c>
      <c r="G15" s="16">
        <v>150</v>
      </c>
      <c r="H15" s="16">
        <v>134</v>
      </c>
      <c r="I15" s="16"/>
      <c r="J15" s="16">
        <f t="shared" si="0"/>
        <v>284</v>
      </c>
      <c r="K15" s="16">
        <v>8</v>
      </c>
    </row>
    <row r="16" spans="1:11" ht="12.75">
      <c r="A16" s="16">
        <f t="shared" si="1"/>
        <v>9</v>
      </c>
      <c r="B16" s="4">
        <v>32</v>
      </c>
      <c r="C16" s="7" t="s">
        <v>153</v>
      </c>
      <c r="D16" s="7" t="s">
        <v>154</v>
      </c>
      <c r="E16" s="7" t="s">
        <v>64</v>
      </c>
      <c r="F16" s="4">
        <v>92</v>
      </c>
      <c r="G16" s="16">
        <v>112</v>
      </c>
      <c r="H16" s="16">
        <v>78</v>
      </c>
      <c r="I16" s="16"/>
      <c r="J16" s="16">
        <f t="shared" si="0"/>
        <v>282</v>
      </c>
      <c r="K16" s="16">
        <v>9</v>
      </c>
    </row>
    <row r="17" spans="1:11" ht="12.75">
      <c r="A17" s="16">
        <f t="shared" si="1"/>
        <v>10</v>
      </c>
      <c r="B17" s="4">
        <v>2</v>
      </c>
      <c r="C17" s="4" t="s">
        <v>50</v>
      </c>
      <c r="D17" s="4" t="s">
        <v>51</v>
      </c>
      <c r="E17" s="4" t="s">
        <v>30</v>
      </c>
      <c r="F17" s="4">
        <v>81</v>
      </c>
      <c r="G17" s="16">
        <v>180</v>
      </c>
      <c r="H17" s="16">
        <v>0</v>
      </c>
      <c r="I17" s="16"/>
      <c r="J17" s="16">
        <f t="shared" si="0"/>
        <v>261</v>
      </c>
      <c r="K17" s="16">
        <v>10</v>
      </c>
    </row>
    <row r="18" spans="1:11" ht="12.75">
      <c r="A18" s="16">
        <f t="shared" si="1"/>
        <v>11</v>
      </c>
      <c r="B18" s="4">
        <v>38</v>
      </c>
      <c r="C18" s="4" t="s">
        <v>47</v>
      </c>
      <c r="D18" s="4" t="s">
        <v>96</v>
      </c>
      <c r="E18" s="4" t="s">
        <v>29</v>
      </c>
      <c r="F18" s="4">
        <v>0</v>
      </c>
      <c r="G18" s="16">
        <v>180</v>
      </c>
      <c r="H18" s="16">
        <v>74</v>
      </c>
      <c r="I18" s="16"/>
      <c r="J18" s="16">
        <f t="shared" si="0"/>
        <v>254</v>
      </c>
      <c r="K18" s="16">
        <v>11</v>
      </c>
    </row>
    <row r="19" spans="1:11" ht="12.75">
      <c r="A19" s="16">
        <f t="shared" si="1"/>
        <v>12</v>
      </c>
      <c r="B19" s="4">
        <v>17</v>
      </c>
      <c r="C19" s="7" t="s">
        <v>156</v>
      </c>
      <c r="D19" s="7" t="s">
        <v>157</v>
      </c>
      <c r="E19" s="4" t="s">
        <v>31</v>
      </c>
      <c r="F19" s="4">
        <v>143</v>
      </c>
      <c r="G19" s="16">
        <v>0</v>
      </c>
      <c r="H19" s="16">
        <v>84</v>
      </c>
      <c r="I19" s="16"/>
      <c r="J19" s="16">
        <f t="shared" si="0"/>
        <v>227</v>
      </c>
      <c r="K19" s="16">
        <v>12</v>
      </c>
    </row>
    <row r="20" spans="1:11" ht="12.75">
      <c r="A20" s="16">
        <f t="shared" si="1"/>
        <v>13</v>
      </c>
      <c r="B20" s="7">
        <v>41</v>
      </c>
      <c r="C20" s="63" t="s">
        <v>160</v>
      </c>
      <c r="D20" s="63" t="s">
        <v>161</v>
      </c>
      <c r="E20" s="4" t="s">
        <v>92</v>
      </c>
      <c r="F20" s="4">
        <v>0</v>
      </c>
      <c r="G20" s="16">
        <v>164</v>
      </c>
      <c r="H20" s="16">
        <v>62</v>
      </c>
      <c r="I20" s="16"/>
      <c r="J20" s="16">
        <f t="shared" si="0"/>
        <v>226</v>
      </c>
      <c r="K20" s="16">
        <v>13</v>
      </c>
    </row>
    <row r="21" spans="1:11" ht="12.75">
      <c r="A21" s="16">
        <f t="shared" si="1"/>
        <v>14</v>
      </c>
      <c r="B21" s="4">
        <v>13</v>
      </c>
      <c r="C21" s="49" t="s">
        <v>138</v>
      </c>
      <c r="D21" s="7" t="s">
        <v>140</v>
      </c>
      <c r="E21" s="7" t="s">
        <v>44</v>
      </c>
      <c r="F21" s="4">
        <v>0</v>
      </c>
      <c r="G21" s="16">
        <v>83</v>
      </c>
      <c r="H21" s="16">
        <v>127</v>
      </c>
      <c r="I21" s="16"/>
      <c r="J21" s="16">
        <f t="shared" si="0"/>
        <v>210</v>
      </c>
      <c r="K21" s="16">
        <v>14</v>
      </c>
    </row>
    <row r="22" spans="1:11" ht="12.75">
      <c r="A22" s="16">
        <f t="shared" si="1"/>
        <v>15</v>
      </c>
      <c r="B22" s="4">
        <v>4</v>
      </c>
      <c r="C22" s="7" t="s">
        <v>85</v>
      </c>
      <c r="D22" s="7" t="s">
        <v>86</v>
      </c>
      <c r="E22" s="47" t="s">
        <v>30</v>
      </c>
      <c r="F22" s="4">
        <v>0</v>
      </c>
      <c r="G22" s="16">
        <v>0</v>
      </c>
      <c r="H22" s="16">
        <v>180</v>
      </c>
      <c r="I22" s="16"/>
      <c r="J22" s="16">
        <f t="shared" si="0"/>
        <v>180</v>
      </c>
      <c r="K22" s="16">
        <v>15</v>
      </c>
    </row>
    <row r="23" spans="1:11" ht="12.75">
      <c r="A23" s="16">
        <v>16</v>
      </c>
      <c r="B23" s="4">
        <v>9</v>
      </c>
      <c r="C23" s="64" t="s">
        <v>41</v>
      </c>
      <c r="D23" s="41" t="s">
        <v>42</v>
      </c>
      <c r="E23" s="65" t="s">
        <v>43</v>
      </c>
      <c r="F23" s="4">
        <v>180</v>
      </c>
      <c r="G23" s="16">
        <v>0</v>
      </c>
      <c r="H23" s="16">
        <v>0</v>
      </c>
      <c r="I23" s="16"/>
      <c r="J23" s="16">
        <f t="shared" si="0"/>
        <v>180</v>
      </c>
      <c r="K23" s="16">
        <v>15</v>
      </c>
    </row>
    <row r="24" spans="1:11" ht="12.75">
      <c r="A24" s="16">
        <v>17</v>
      </c>
      <c r="B24" s="4">
        <v>11</v>
      </c>
      <c r="C24" s="7" t="s">
        <v>130</v>
      </c>
      <c r="D24" s="7" t="s">
        <v>131</v>
      </c>
      <c r="E24" s="7" t="s">
        <v>88</v>
      </c>
      <c r="F24" s="50">
        <v>0</v>
      </c>
      <c r="G24" s="16">
        <v>180</v>
      </c>
      <c r="H24" s="16">
        <v>0</v>
      </c>
      <c r="I24" s="16"/>
      <c r="J24" s="16">
        <f t="shared" si="0"/>
        <v>180</v>
      </c>
      <c r="K24" s="16">
        <v>15</v>
      </c>
    </row>
    <row r="25" spans="1:11" ht="12.75">
      <c r="A25" s="16">
        <v>18</v>
      </c>
      <c r="B25" s="4">
        <v>39</v>
      </c>
      <c r="C25" s="4" t="s">
        <v>97</v>
      </c>
      <c r="D25" s="4" t="s">
        <v>98</v>
      </c>
      <c r="E25" s="4" t="s">
        <v>29</v>
      </c>
      <c r="F25" s="4">
        <v>0</v>
      </c>
      <c r="G25" s="16">
        <v>67</v>
      </c>
      <c r="H25" s="16">
        <v>105</v>
      </c>
      <c r="I25" s="16"/>
      <c r="J25" s="16">
        <f t="shared" si="0"/>
        <v>172</v>
      </c>
      <c r="K25" s="16">
        <v>16</v>
      </c>
    </row>
    <row r="26" spans="1:11" ht="12.75">
      <c r="A26" s="16">
        <v>19</v>
      </c>
      <c r="B26" s="4">
        <v>27</v>
      </c>
      <c r="C26" s="7" t="s">
        <v>62</v>
      </c>
      <c r="D26" s="7" t="s">
        <v>63</v>
      </c>
      <c r="E26" s="7" t="s">
        <v>64</v>
      </c>
      <c r="F26" s="4">
        <v>0</v>
      </c>
      <c r="G26" s="16">
        <v>144</v>
      </c>
      <c r="H26" s="16">
        <v>0</v>
      </c>
      <c r="I26" s="16"/>
      <c r="J26" s="16">
        <f t="shared" si="0"/>
        <v>144</v>
      </c>
      <c r="K26" s="16">
        <v>17</v>
      </c>
    </row>
    <row r="27" spans="1:11" ht="12.75">
      <c r="A27" s="16">
        <v>20</v>
      </c>
      <c r="B27" s="4">
        <v>31</v>
      </c>
      <c r="C27" s="7" t="s">
        <v>151</v>
      </c>
      <c r="D27" s="7" t="s">
        <v>152</v>
      </c>
      <c r="E27" s="7" t="s">
        <v>64</v>
      </c>
      <c r="F27" s="4">
        <v>121</v>
      </c>
      <c r="G27" s="16">
        <v>0</v>
      </c>
      <c r="H27" s="16">
        <v>0</v>
      </c>
      <c r="I27" s="16"/>
      <c r="J27" s="16">
        <f t="shared" si="0"/>
        <v>121</v>
      </c>
      <c r="K27" s="16">
        <v>18</v>
      </c>
    </row>
    <row r="28" spans="1:11" ht="12.75">
      <c r="A28" s="16">
        <v>21</v>
      </c>
      <c r="B28" s="4">
        <v>22</v>
      </c>
      <c r="C28" s="4" t="s">
        <v>54</v>
      </c>
      <c r="D28" s="4" t="s">
        <v>101</v>
      </c>
      <c r="E28" s="4" t="s">
        <v>44</v>
      </c>
      <c r="F28" s="50">
        <v>0</v>
      </c>
      <c r="G28" s="16">
        <v>113</v>
      </c>
      <c r="H28" s="16">
        <v>0</v>
      </c>
      <c r="I28" s="16"/>
      <c r="J28" s="16">
        <f t="shared" si="0"/>
        <v>113</v>
      </c>
      <c r="K28" s="16">
        <v>19</v>
      </c>
    </row>
    <row r="29" spans="1:11" ht="12.75">
      <c r="A29" s="16">
        <v>22</v>
      </c>
      <c r="B29" s="4">
        <v>26</v>
      </c>
      <c r="C29" s="4" t="s">
        <v>145</v>
      </c>
      <c r="D29" s="4" t="s">
        <v>146</v>
      </c>
      <c r="E29" s="7" t="s">
        <v>64</v>
      </c>
      <c r="F29" s="4">
        <v>60</v>
      </c>
      <c r="G29" s="16">
        <v>0</v>
      </c>
      <c r="H29" s="16">
        <v>0</v>
      </c>
      <c r="I29" s="16"/>
      <c r="J29" s="16">
        <f t="shared" si="0"/>
        <v>60</v>
      </c>
      <c r="K29" s="16">
        <v>20</v>
      </c>
    </row>
    <row r="30" spans="1:11" ht="12.75">
      <c r="A30" s="16">
        <v>23</v>
      </c>
      <c r="B30" s="4">
        <v>29</v>
      </c>
      <c r="C30" s="7" t="s">
        <v>149</v>
      </c>
      <c r="D30" s="7" t="s">
        <v>150</v>
      </c>
      <c r="E30" s="7" t="s">
        <v>64</v>
      </c>
      <c r="F30" s="4">
        <v>0</v>
      </c>
      <c r="G30" s="16">
        <v>0</v>
      </c>
      <c r="H30" s="16">
        <v>43</v>
      </c>
      <c r="I30" s="16"/>
      <c r="J30" s="16">
        <f t="shared" si="0"/>
        <v>43</v>
      </c>
      <c r="K30" s="16">
        <v>21</v>
      </c>
    </row>
    <row r="31" spans="1:11" ht="12.75">
      <c r="A31" s="16">
        <v>24</v>
      </c>
      <c r="B31" s="4">
        <v>1</v>
      </c>
      <c r="C31" s="5" t="s">
        <v>45</v>
      </c>
      <c r="D31" s="7" t="s">
        <v>46</v>
      </c>
      <c r="E31" s="4" t="s">
        <v>30</v>
      </c>
      <c r="F31" s="4">
        <v>0</v>
      </c>
      <c r="G31" s="16">
        <v>0</v>
      </c>
      <c r="H31" s="16">
        <v>0</v>
      </c>
      <c r="I31" s="16"/>
      <c r="J31" s="16">
        <f t="shared" si="0"/>
        <v>0</v>
      </c>
      <c r="K31" s="16">
        <v>22</v>
      </c>
    </row>
    <row r="32" spans="1:12" ht="12.75">
      <c r="A32" s="16">
        <v>25</v>
      </c>
      <c r="B32" s="4">
        <v>5</v>
      </c>
      <c r="C32" s="7" t="s">
        <v>134</v>
      </c>
      <c r="D32" s="7" t="s">
        <v>135</v>
      </c>
      <c r="E32" s="4" t="s">
        <v>30</v>
      </c>
      <c r="F32" s="4">
        <v>0</v>
      </c>
      <c r="G32" s="16">
        <v>0</v>
      </c>
      <c r="H32" s="16">
        <v>0</v>
      </c>
      <c r="I32" s="16"/>
      <c r="J32" s="16">
        <f t="shared" si="0"/>
        <v>0</v>
      </c>
      <c r="K32" s="16">
        <v>22</v>
      </c>
      <c r="L32" s="43"/>
    </row>
    <row r="33" spans="1:12" ht="12.75">
      <c r="A33" s="16">
        <v>26</v>
      </c>
      <c r="B33" s="4">
        <v>10</v>
      </c>
      <c r="C33" s="7" t="s">
        <v>87</v>
      </c>
      <c r="D33" s="7" t="s">
        <v>99</v>
      </c>
      <c r="E33" s="7" t="s">
        <v>88</v>
      </c>
      <c r="F33" s="4">
        <v>0</v>
      </c>
      <c r="G33" s="16">
        <v>0</v>
      </c>
      <c r="H33" s="16">
        <v>0</v>
      </c>
      <c r="I33" s="16"/>
      <c r="J33" s="16">
        <f t="shared" si="0"/>
        <v>0</v>
      </c>
      <c r="K33" s="16">
        <v>22</v>
      </c>
      <c r="L33" s="43"/>
    </row>
    <row r="34" spans="1:12" ht="12.75">
      <c r="A34" s="16">
        <v>27</v>
      </c>
      <c r="B34" s="4">
        <v>12</v>
      </c>
      <c r="C34" s="7" t="s">
        <v>89</v>
      </c>
      <c r="D34" s="7" t="s">
        <v>100</v>
      </c>
      <c r="E34" s="7" t="s">
        <v>88</v>
      </c>
      <c r="F34" s="50">
        <v>0</v>
      </c>
      <c r="G34" s="16">
        <v>0</v>
      </c>
      <c r="H34" s="16">
        <v>0</v>
      </c>
      <c r="I34" s="16"/>
      <c r="J34" s="16">
        <f t="shared" si="0"/>
        <v>0</v>
      </c>
      <c r="K34" s="16">
        <v>22</v>
      </c>
      <c r="L34" s="43"/>
    </row>
    <row r="35" spans="1:12" ht="12.75">
      <c r="A35" s="16">
        <v>28</v>
      </c>
      <c r="B35" s="4">
        <v>14</v>
      </c>
      <c r="C35" s="7" t="s">
        <v>139</v>
      </c>
      <c r="D35" s="7" t="s">
        <v>141</v>
      </c>
      <c r="E35" s="7" t="s">
        <v>44</v>
      </c>
      <c r="F35" s="4">
        <v>0</v>
      </c>
      <c r="G35" s="16">
        <v>0</v>
      </c>
      <c r="H35" s="16">
        <v>0</v>
      </c>
      <c r="I35" s="16"/>
      <c r="J35" s="16">
        <f t="shared" si="0"/>
        <v>0</v>
      </c>
      <c r="K35" s="16">
        <v>22</v>
      </c>
      <c r="L35" s="43"/>
    </row>
    <row r="36" spans="1:12" ht="12.75">
      <c r="A36" s="16">
        <v>29</v>
      </c>
      <c r="B36" s="4">
        <v>25</v>
      </c>
      <c r="C36" s="7" t="s">
        <v>94</v>
      </c>
      <c r="D36" s="7" t="s">
        <v>95</v>
      </c>
      <c r="E36" s="7" t="s">
        <v>64</v>
      </c>
      <c r="F36" s="4">
        <v>0</v>
      </c>
      <c r="G36" s="16">
        <v>0</v>
      </c>
      <c r="H36" s="16">
        <v>0</v>
      </c>
      <c r="I36" s="16"/>
      <c r="J36" s="16">
        <f t="shared" si="0"/>
        <v>0</v>
      </c>
      <c r="K36" s="16">
        <v>22</v>
      </c>
      <c r="L36" s="43"/>
    </row>
    <row r="37" spans="1:12" ht="12.75">
      <c r="A37" s="16">
        <v>30</v>
      </c>
      <c r="B37" s="4">
        <v>28</v>
      </c>
      <c r="C37" s="4" t="s">
        <v>147</v>
      </c>
      <c r="D37" s="4" t="s">
        <v>148</v>
      </c>
      <c r="E37" s="7" t="s">
        <v>64</v>
      </c>
      <c r="F37" s="16">
        <v>0</v>
      </c>
      <c r="G37" s="16">
        <v>0</v>
      </c>
      <c r="H37" s="16">
        <v>0</v>
      </c>
      <c r="I37" s="16"/>
      <c r="J37" s="16">
        <f t="shared" si="0"/>
        <v>0</v>
      </c>
      <c r="K37" s="16">
        <v>22</v>
      </c>
      <c r="L37" s="43"/>
    </row>
    <row r="38" spans="1:12" ht="12.75">
      <c r="A38" s="16">
        <v>31</v>
      </c>
      <c r="B38" s="4">
        <v>40</v>
      </c>
      <c r="C38" s="4" t="s">
        <v>158</v>
      </c>
      <c r="D38" s="4" t="s">
        <v>155</v>
      </c>
      <c r="E38" s="4" t="s">
        <v>29</v>
      </c>
      <c r="F38" s="4">
        <v>0</v>
      </c>
      <c r="G38" s="16">
        <v>0</v>
      </c>
      <c r="H38" s="16">
        <v>0</v>
      </c>
      <c r="I38" s="16"/>
      <c r="J38" s="16">
        <f t="shared" si="0"/>
        <v>0</v>
      </c>
      <c r="K38" s="16">
        <v>22</v>
      </c>
      <c r="L38" s="43"/>
    </row>
    <row r="39" spans="1:12" ht="12.75">
      <c r="A39" s="17"/>
      <c r="B39" s="11"/>
      <c r="C39" s="11"/>
      <c r="D39" s="11"/>
      <c r="E39" s="11"/>
      <c r="F39" s="11"/>
      <c r="G39" s="17"/>
      <c r="H39" s="17"/>
      <c r="I39" s="17"/>
      <c r="J39" s="17"/>
      <c r="K39" s="17"/>
      <c r="L39" s="43"/>
    </row>
    <row r="40" spans="1:12" ht="12.75">
      <c r="A40" s="73" t="s">
        <v>74</v>
      </c>
      <c r="B40" s="73"/>
      <c r="C40" s="73"/>
      <c r="D40" s="73"/>
      <c r="L40" s="43"/>
    </row>
    <row r="41" spans="1:12" ht="12.75">
      <c r="A41" s="74" t="s">
        <v>56</v>
      </c>
      <c r="B41" s="74"/>
      <c r="C41" s="74"/>
      <c r="D41" s="74"/>
      <c r="E41" s="18"/>
      <c r="F41" s="18"/>
      <c r="G41" s="18"/>
      <c r="H41" s="18"/>
      <c r="I41" s="18"/>
      <c r="J41" s="18"/>
      <c r="K41" s="18"/>
      <c r="L41" s="43"/>
    </row>
    <row r="42" spans="1:12" ht="12.75">
      <c r="A42" s="73" t="s">
        <v>33</v>
      </c>
      <c r="B42" s="73"/>
      <c r="C42" s="73"/>
      <c r="D42" s="73"/>
      <c r="E42" s="19"/>
      <c r="F42" s="20"/>
      <c r="G42" s="17"/>
      <c r="H42" s="21"/>
      <c r="I42" s="21"/>
      <c r="J42" s="22"/>
      <c r="K42" s="22"/>
      <c r="L42" s="43"/>
    </row>
    <row r="43" spans="1:12" ht="12.75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43"/>
    </row>
    <row r="44" spans="1:12" ht="12.75">
      <c r="A44" s="69" t="s">
        <v>75</v>
      </c>
      <c r="B44" s="69"/>
      <c r="C44" s="69"/>
      <c r="D44" s="69"/>
      <c r="E44" s="13"/>
      <c r="F44" s="14"/>
      <c r="G44" s="14"/>
      <c r="H44" s="14"/>
      <c r="I44" s="14"/>
      <c r="J44" s="14"/>
      <c r="K44" s="14"/>
      <c r="L44" s="43"/>
    </row>
    <row r="45" ht="12.75">
      <c r="L45" s="43"/>
    </row>
    <row r="46" spans="1:12" ht="12.75">
      <c r="A46" s="68" t="s">
        <v>159</v>
      </c>
      <c r="B46" s="68"/>
      <c r="C46" s="68"/>
      <c r="D46" s="68"/>
      <c r="E46" s="12"/>
      <c r="F46" s="12"/>
      <c r="G46" s="12"/>
      <c r="H46" s="12"/>
      <c r="L46" s="43"/>
    </row>
    <row r="47" ht="12.75">
      <c r="L47" s="17"/>
    </row>
    <row r="59" ht="12.75" customHeight="1"/>
    <row r="64" ht="12.75" customHeight="1"/>
    <row r="67" ht="12.75">
      <c r="M67" s="17"/>
    </row>
    <row r="68" ht="12.75" customHeight="1">
      <c r="M68" s="12"/>
    </row>
    <row r="69" ht="12.75">
      <c r="M69" s="18"/>
    </row>
    <row r="70" ht="12.75">
      <c r="M70" s="22"/>
    </row>
    <row r="71" ht="12.75">
      <c r="M71" s="14"/>
    </row>
    <row r="72" ht="12.75">
      <c r="M72" s="14"/>
    </row>
  </sheetData>
  <sheetProtection/>
  <mergeCells count="9">
    <mergeCell ref="A1:K1"/>
    <mergeCell ref="A41:D41"/>
    <mergeCell ref="A46:D46"/>
    <mergeCell ref="A42:D42"/>
    <mergeCell ref="A44:D44"/>
    <mergeCell ref="A2:K2"/>
    <mergeCell ref="A3:K3"/>
    <mergeCell ref="A5:K5"/>
    <mergeCell ref="A40:D40"/>
  </mergeCells>
  <printOptions/>
  <pageMargins left="1.47" right="0.7" top="0.42" bottom="0.3" header="0.48" footer="0.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49" sqref="A49:L59"/>
    </sheetView>
  </sheetViews>
  <sheetFormatPr defaultColWidth="9.140625" defaultRowHeight="12.75"/>
  <cols>
    <col min="1" max="1" width="6.140625" style="0" bestFit="1" customWidth="1"/>
    <col min="2" max="2" width="11.28125" style="0" bestFit="1" customWidth="1"/>
    <col min="3" max="3" width="27.8515625" style="0" bestFit="1" customWidth="1"/>
    <col min="4" max="4" width="11.7109375" style="0" bestFit="1" customWidth="1"/>
    <col min="5" max="5" width="35.8515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7.140625" style="0" bestFit="1" customWidth="1"/>
    <col min="10" max="11" width="6.140625" style="0" bestFit="1" customWidth="1"/>
    <col min="12" max="12" width="11.421875" style="0" bestFit="1" customWidth="1"/>
  </cols>
  <sheetData>
    <row r="1" spans="1:12" ht="20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36"/>
    </row>
    <row r="2" spans="1:12" ht="20.25" customHeight="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36"/>
    </row>
    <row r="3" spans="1:12" ht="17.25">
      <c r="A3" s="72" t="s">
        <v>126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61"/>
    </row>
    <row r="4" spans="1:12" ht="17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.75" customHeight="1">
      <c r="A5" s="76" t="s">
        <v>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35"/>
    </row>
    <row r="6" spans="1:9" ht="12.75">
      <c r="A6" s="23"/>
      <c r="G6" s="24"/>
      <c r="H6" s="24"/>
      <c r="I6" s="24"/>
    </row>
    <row r="7" spans="1:11" ht="12.75">
      <c r="A7" s="39" t="s">
        <v>38</v>
      </c>
      <c r="B7" s="39" t="s">
        <v>2</v>
      </c>
      <c r="C7" s="39" t="s">
        <v>14</v>
      </c>
      <c r="D7" s="39" t="s">
        <v>16</v>
      </c>
      <c r="E7" s="39" t="s">
        <v>15</v>
      </c>
      <c r="F7" s="39" t="s">
        <v>22</v>
      </c>
      <c r="G7" s="39" t="s">
        <v>17</v>
      </c>
      <c r="H7" s="39" t="s">
        <v>18</v>
      </c>
      <c r="I7" s="39" t="s">
        <v>37</v>
      </c>
      <c r="J7" s="39" t="s">
        <v>19</v>
      </c>
      <c r="K7" s="39" t="s">
        <v>13</v>
      </c>
    </row>
    <row r="8" spans="1:11" ht="12.75">
      <c r="A8" s="7">
        <v>1</v>
      </c>
      <c r="B8" s="4">
        <v>18</v>
      </c>
      <c r="C8" s="7" t="s">
        <v>136</v>
      </c>
      <c r="D8" s="7" t="s">
        <v>137</v>
      </c>
      <c r="E8" s="4" t="s">
        <v>73</v>
      </c>
      <c r="F8" s="7">
        <v>164</v>
      </c>
      <c r="G8" s="7">
        <v>180</v>
      </c>
      <c r="H8" s="7">
        <v>180</v>
      </c>
      <c r="I8" s="7"/>
      <c r="J8" s="16">
        <f aca="true" t="shared" si="0" ref="J8:J38">SUM(F8,G8,H8)</f>
        <v>524</v>
      </c>
      <c r="K8" s="16">
        <v>1</v>
      </c>
    </row>
    <row r="9" spans="1:11" ht="12.75">
      <c r="A9" s="7">
        <f aca="true" t="shared" si="1" ref="A9:A26">A8+1</f>
        <v>2</v>
      </c>
      <c r="B9" s="4">
        <v>14</v>
      </c>
      <c r="C9" s="7" t="s">
        <v>139</v>
      </c>
      <c r="D9" s="7" t="s">
        <v>141</v>
      </c>
      <c r="E9" s="7" t="s">
        <v>44</v>
      </c>
      <c r="F9" s="7">
        <v>135</v>
      </c>
      <c r="G9" s="7">
        <v>180</v>
      </c>
      <c r="H9" s="7">
        <v>180</v>
      </c>
      <c r="I9" s="7"/>
      <c r="J9" s="16">
        <f t="shared" si="0"/>
        <v>495</v>
      </c>
      <c r="K9" s="16">
        <v>2</v>
      </c>
    </row>
    <row r="10" spans="1:11" ht="12.75">
      <c r="A10" s="7">
        <f t="shared" si="1"/>
        <v>3</v>
      </c>
      <c r="B10" s="4">
        <v>22</v>
      </c>
      <c r="C10" s="4" t="s">
        <v>54</v>
      </c>
      <c r="D10" s="4" t="s">
        <v>101</v>
      </c>
      <c r="E10" s="4" t="s">
        <v>44</v>
      </c>
      <c r="F10" s="7">
        <v>180</v>
      </c>
      <c r="G10" s="7">
        <v>120</v>
      </c>
      <c r="H10" s="7">
        <v>180</v>
      </c>
      <c r="I10" s="7"/>
      <c r="J10" s="16">
        <f t="shared" si="0"/>
        <v>480</v>
      </c>
      <c r="K10" s="16">
        <v>3</v>
      </c>
    </row>
    <row r="11" spans="1:11" ht="12.75">
      <c r="A11" s="7">
        <f t="shared" si="1"/>
        <v>4</v>
      </c>
      <c r="B11" s="4">
        <v>17</v>
      </c>
      <c r="C11" s="7" t="s">
        <v>156</v>
      </c>
      <c r="D11" s="7" t="s">
        <v>157</v>
      </c>
      <c r="E11" s="4" t="s">
        <v>31</v>
      </c>
      <c r="F11" s="7">
        <v>180</v>
      </c>
      <c r="G11" s="7">
        <v>107</v>
      </c>
      <c r="H11" s="7">
        <v>180</v>
      </c>
      <c r="I11" s="7"/>
      <c r="J11" s="16">
        <f t="shared" si="0"/>
        <v>467</v>
      </c>
      <c r="K11" s="16">
        <v>4</v>
      </c>
    </row>
    <row r="12" spans="1:11" ht="12.75">
      <c r="A12" s="7">
        <f t="shared" si="1"/>
        <v>5</v>
      </c>
      <c r="B12" s="4">
        <v>30</v>
      </c>
      <c r="C12" s="7" t="s">
        <v>65</v>
      </c>
      <c r="D12" s="7" t="s">
        <v>66</v>
      </c>
      <c r="E12" s="7" t="s">
        <v>64</v>
      </c>
      <c r="F12" s="7">
        <v>180</v>
      </c>
      <c r="G12" s="7">
        <v>180</v>
      </c>
      <c r="H12" s="7">
        <v>105</v>
      </c>
      <c r="I12" s="7"/>
      <c r="J12" s="16">
        <f t="shared" si="0"/>
        <v>465</v>
      </c>
      <c r="K12" s="16">
        <v>5</v>
      </c>
    </row>
    <row r="13" spans="1:11" ht="12.75">
      <c r="A13" s="7">
        <f t="shared" si="1"/>
        <v>6</v>
      </c>
      <c r="B13" s="4">
        <v>23</v>
      </c>
      <c r="C13" s="7" t="s">
        <v>55</v>
      </c>
      <c r="D13" s="7" t="s">
        <v>102</v>
      </c>
      <c r="E13" s="4" t="s">
        <v>44</v>
      </c>
      <c r="F13" s="6">
        <v>180</v>
      </c>
      <c r="G13" s="6">
        <v>74</v>
      </c>
      <c r="H13" s="6">
        <v>180</v>
      </c>
      <c r="I13" s="6"/>
      <c r="J13" s="16">
        <f t="shared" si="0"/>
        <v>434</v>
      </c>
      <c r="K13" s="16">
        <v>6</v>
      </c>
    </row>
    <row r="14" spans="1:11" ht="12.75">
      <c r="A14" s="7">
        <f t="shared" si="1"/>
        <v>7</v>
      </c>
      <c r="B14" s="4">
        <v>12</v>
      </c>
      <c r="C14" s="7" t="s">
        <v>89</v>
      </c>
      <c r="D14" s="7" t="s">
        <v>100</v>
      </c>
      <c r="E14" s="7" t="s">
        <v>88</v>
      </c>
      <c r="F14" s="7">
        <v>140</v>
      </c>
      <c r="G14" s="7">
        <v>69</v>
      </c>
      <c r="H14" s="7">
        <v>180</v>
      </c>
      <c r="I14" s="7"/>
      <c r="J14" s="16">
        <f t="shared" si="0"/>
        <v>389</v>
      </c>
      <c r="K14" s="16">
        <v>7</v>
      </c>
    </row>
    <row r="15" spans="1:11" ht="12.75">
      <c r="A15" s="7">
        <f t="shared" si="1"/>
        <v>8</v>
      </c>
      <c r="B15" s="4">
        <v>15</v>
      </c>
      <c r="C15" s="4" t="s">
        <v>67</v>
      </c>
      <c r="D15" s="4" t="s">
        <v>68</v>
      </c>
      <c r="E15" s="4" t="s">
        <v>92</v>
      </c>
      <c r="F15" s="7">
        <v>108</v>
      </c>
      <c r="G15" s="7">
        <v>93</v>
      </c>
      <c r="H15" s="7">
        <v>165</v>
      </c>
      <c r="I15" s="7"/>
      <c r="J15" s="16">
        <f t="shared" si="0"/>
        <v>366</v>
      </c>
      <c r="K15" s="16">
        <v>8</v>
      </c>
    </row>
    <row r="16" spans="1:11" ht="12.75">
      <c r="A16" s="7">
        <f t="shared" si="1"/>
        <v>9</v>
      </c>
      <c r="B16" s="4">
        <v>3</v>
      </c>
      <c r="C16" s="7" t="s">
        <v>53</v>
      </c>
      <c r="D16" s="7" t="s">
        <v>59</v>
      </c>
      <c r="E16" s="4" t="s">
        <v>30</v>
      </c>
      <c r="F16" s="7">
        <v>112</v>
      </c>
      <c r="G16" s="7">
        <v>120</v>
      </c>
      <c r="H16" s="7">
        <v>96</v>
      </c>
      <c r="I16" s="7"/>
      <c r="J16" s="16">
        <f t="shared" si="0"/>
        <v>328</v>
      </c>
      <c r="K16" s="16">
        <v>9</v>
      </c>
    </row>
    <row r="17" spans="1:11" ht="12.75">
      <c r="A17" s="7">
        <f t="shared" si="1"/>
        <v>10</v>
      </c>
      <c r="B17" s="4">
        <v>1</v>
      </c>
      <c r="C17" s="5" t="s">
        <v>45</v>
      </c>
      <c r="D17" s="7" t="s">
        <v>46</v>
      </c>
      <c r="E17" s="4" t="s">
        <v>30</v>
      </c>
      <c r="F17" s="7">
        <v>51</v>
      </c>
      <c r="G17" s="7">
        <v>78</v>
      </c>
      <c r="H17" s="7">
        <v>180</v>
      </c>
      <c r="I17" s="7"/>
      <c r="J17" s="16">
        <f t="shared" si="0"/>
        <v>309</v>
      </c>
      <c r="K17" s="16">
        <v>10</v>
      </c>
    </row>
    <row r="18" spans="1:11" ht="12.75">
      <c r="A18" s="7">
        <f t="shared" si="1"/>
        <v>11</v>
      </c>
      <c r="B18" s="4">
        <v>38</v>
      </c>
      <c r="C18" s="4" t="s">
        <v>47</v>
      </c>
      <c r="D18" s="4" t="s">
        <v>96</v>
      </c>
      <c r="E18" s="4" t="s">
        <v>29</v>
      </c>
      <c r="F18" s="6">
        <v>137</v>
      </c>
      <c r="G18" s="6">
        <v>77</v>
      </c>
      <c r="H18" s="6">
        <v>90</v>
      </c>
      <c r="I18" s="6"/>
      <c r="J18" s="16">
        <f t="shared" si="0"/>
        <v>304</v>
      </c>
      <c r="K18" s="16">
        <v>11</v>
      </c>
    </row>
    <row r="19" spans="1:11" ht="12.75">
      <c r="A19" s="7">
        <f t="shared" si="1"/>
        <v>12</v>
      </c>
      <c r="B19" s="4">
        <v>40</v>
      </c>
      <c r="C19" s="4" t="s">
        <v>158</v>
      </c>
      <c r="D19" s="4" t="s">
        <v>155</v>
      </c>
      <c r="E19" s="4" t="s">
        <v>29</v>
      </c>
      <c r="F19" s="7">
        <v>59</v>
      </c>
      <c r="G19" s="7">
        <v>60</v>
      </c>
      <c r="H19" s="7">
        <v>180</v>
      </c>
      <c r="I19" s="7"/>
      <c r="J19" s="16">
        <f t="shared" si="0"/>
        <v>299</v>
      </c>
      <c r="K19" s="16">
        <v>12</v>
      </c>
    </row>
    <row r="20" spans="1:11" ht="12.75">
      <c r="A20" s="7">
        <f t="shared" si="1"/>
        <v>13</v>
      </c>
      <c r="B20" s="4">
        <v>2</v>
      </c>
      <c r="C20" s="4" t="s">
        <v>50</v>
      </c>
      <c r="D20" s="4" t="s">
        <v>51</v>
      </c>
      <c r="E20" s="4" t="s">
        <v>30</v>
      </c>
      <c r="F20" s="7">
        <v>62</v>
      </c>
      <c r="G20" s="7">
        <v>79</v>
      </c>
      <c r="H20" s="7">
        <v>130</v>
      </c>
      <c r="I20" s="7"/>
      <c r="J20" s="16">
        <f t="shared" si="0"/>
        <v>271</v>
      </c>
      <c r="K20" s="16">
        <v>13</v>
      </c>
    </row>
    <row r="21" spans="1:11" ht="12.75">
      <c r="A21" s="7">
        <f t="shared" si="1"/>
        <v>14</v>
      </c>
      <c r="B21" s="4">
        <v>13</v>
      </c>
      <c r="C21" s="7" t="s">
        <v>138</v>
      </c>
      <c r="D21" s="7" t="s">
        <v>140</v>
      </c>
      <c r="E21" s="7" t="s">
        <v>44</v>
      </c>
      <c r="F21" s="7">
        <v>96</v>
      </c>
      <c r="G21" s="7">
        <v>89</v>
      </c>
      <c r="H21" s="7">
        <v>84</v>
      </c>
      <c r="I21" s="7"/>
      <c r="J21" s="16">
        <f t="shared" si="0"/>
        <v>269</v>
      </c>
      <c r="K21" s="16">
        <v>14</v>
      </c>
    </row>
    <row r="22" spans="1:11" ht="12.75">
      <c r="A22" s="7">
        <f t="shared" si="1"/>
        <v>15</v>
      </c>
      <c r="B22" s="4">
        <v>4</v>
      </c>
      <c r="C22" s="7" t="s">
        <v>85</v>
      </c>
      <c r="D22" s="7" t="s">
        <v>86</v>
      </c>
      <c r="E22" s="4" t="s">
        <v>30</v>
      </c>
      <c r="F22" s="7">
        <v>65</v>
      </c>
      <c r="G22" s="7">
        <v>78</v>
      </c>
      <c r="H22" s="7">
        <v>105</v>
      </c>
      <c r="I22" s="7"/>
      <c r="J22" s="16">
        <f t="shared" si="0"/>
        <v>248</v>
      </c>
      <c r="K22" s="16">
        <v>15</v>
      </c>
    </row>
    <row r="23" spans="1:11" ht="12.75">
      <c r="A23" s="7">
        <f t="shared" si="1"/>
        <v>16</v>
      </c>
      <c r="B23" s="4">
        <v>5</v>
      </c>
      <c r="C23" s="7" t="s">
        <v>134</v>
      </c>
      <c r="D23" s="7" t="s">
        <v>135</v>
      </c>
      <c r="E23" s="4" t="s">
        <v>30</v>
      </c>
      <c r="F23" s="7">
        <v>72</v>
      </c>
      <c r="G23" s="7">
        <v>68</v>
      </c>
      <c r="H23" s="7">
        <v>95</v>
      </c>
      <c r="I23" s="7"/>
      <c r="J23" s="16">
        <f t="shared" si="0"/>
        <v>235</v>
      </c>
      <c r="K23" s="16">
        <v>16</v>
      </c>
    </row>
    <row r="24" spans="1:11" ht="12.75">
      <c r="A24" s="7">
        <f t="shared" si="1"/>
        <v>17</v>
      </c>
      <c r="B24" s="4">
        <v>6</v>
      </c>
      <c r="C24" s="49" t="s">
        <v>60</v>
      </c>
      <c r="D24" s="7" t="s">
        <v>61</v>
      </c>
      <c r="E24" s="4" t="s">
        <v>30</v>
      </c>
      <c r="F24" s="7">
        <v>91</v>
      </c>
      <c r="G24" s="7">
        <v>75</v>
      </c>
      <c r="H24" s="7">
        <v>62</v>
      </c>
      <c r="I24" s="7"/>
      <c r="J24" s="16">
        <f t="shared" si="0"/>
        <v>228</v>
      </c>
      <c r="K24" s="16">
        <v>17</v>
      </c>
    </row>
    <row r="25" spans="1:11" ht="12.75">
      <c r="A25" s="7">
        <f>A24+1</f>
        <v>18</v>
      </c>
      <c r="B25" s="4">
        <v>20</v>
      </c>
      <c r="C25" s="4" t="s">
        <v>90</v>
      </c>
      <c r="D25" s="4" t="s">
        <v>91</v>
      </c>
      <c r="E25" s="47" t="s">
        <v>142</v>
      </c>
      <c r="F25" s="7">
        <v>82</v>
      </c>
      <c r="G25" s="7">
        <v>51</v>
      </c>
      <c r="H25" s="7">
        <v>82</v>
      </c>
      <c r="I25" s="7"/>
      <c r="J25" s="16">
        <f t="shared" si="0"/>
        <v>215</v>
      </c>
      <c r="K25" s="16">
        <v>18</v>
      </c>
    </row>
    <row r="26" spans="1:11" ht="12.75">
      <c r="A26" s="7">
        <f t="shared" si="1"/>
        <v>19</v>
      </c>
      <c r="B26" s="4">
        <v>39</v>
      </c>
      <c r="C26" s="48" t="s">
        <v>97</v>
      </c>
      <c r="D26" s="4" t="s">
        <v>98</v>
      </c>
      <c r="E26" s="47" t="s">
        <v>29</v>
      </c>
      <c r="F26" s="6">
        <v>50</v>
      </c>
      <c r="G26" s="6">
        <v>91</v>
      </c>
      <c r="H26" s="6">
        <v>62</v>
      </c>
      <c r="I26" s="6"/>
      <c r="J26" s="16">
        <f t="shared" si="0"/>
        <v>203</v>
      </c>
      <c r="K26" s="16">
        <v>19</v>
      </c>
    </row>
    <row r="27" spans="1:11" ht="12.75">
      <c r="A27" s="7">
        <v>20</v>
      </c>
      <c r="B27" s="4">
        <v>29</v>
      </c>
      <c r="C27" s="7" t="s">
        <v>149</v>
      </c>
      <c r="D27" s="7" t="s">
        <v>150</v>
      </c>
      <c r="E27" s="7" t="s">
        <v>64</v>
      </c>
      <c r="F27" s="7">
        <v>60</v>
      </c>
      <c r="G27" s="7">
        <v>62</v>
      </c>
      <c r="H27" s="7">
        <v>68</v>
      </c>
      <c r="I27" s="7"/>
      <c r="J27" s="16">
        <f t="shared" si="0"/>
        <v>190</v>
      </c>
      <c r="K27" s="16">
        <v>20</v>
      </c>
    </row>
    <row r="28" spans="1:11" ht="12.75">
      <c r="A28" s="7">
        <v>21</v>
      </c>
      <c r="B28" s="4">
        <v>32</v>
      </c>
      <c r="C28" s="7" t="s">
        <v>153</v>
      </c>
      <c r="D28" s="7" t="s">
        <v>154</v>
      </c>
      <c r="E28" s="7" t="s">
        <v>64</v>
      </c>
      <c r="F28" s="6">
        <v>96</v>
      </c>
      <c r="G28" s="6">
        <v>69</v>
      </c>
      <c r="H28" s="6">
        <v>0</v>
      </c>
      <c r="I28" s="6"/>
      <c r="J28" s="16">
        <f t="shared" si="0"/>
        <v>165</v>
      </c>
      <c r="K28" s="16">
        <v>21</v>
      </c>
    </row>
    <row r="29" spans="1:11" ht="12.75">
      <c r="A29" s="7">
        <v>22</v>
      </c>
      <c r="B29" s="4">
        <v>9</v>
      </c>
      <c r="C29" s="41" t="s">
        <v>41</v>
      </c>
      <c r="D29" s="41" t="s">
        <v>42</v>
      </c>
      <c r="E29" s="42" t="s">
        <v>43</v>
      </c>
      <c r="F29" s="7">
        <v>68</v>
      </c>
      <c r="G29" s="7">
        <v>94</v>
      </c>
      <c r="H29" s="7">
        <v>0</v>
      </c>
      <c r="I29" s="7"/>
      <c r="J29" s="16">
        <f t="shared" si="0"/>
        <v>162</v>
      </c>
      <c r="K29" s="16">
        <v>22</v>
      </c>
    </row>
    <row r="30" spans="1:11" ht="12.75">
      <c r="A30" s="7">
        <v>23</v>
      </c>
      <c r="B30" s="4">
        <v>25</v>
      </c>
      <c r="C30" s="7" t="s">
        <v>94</v>
      </c>
      <c r="D30" s="7" t="s">
        <v>95</v>
      </c>
      <c r="E30" s="7" t="s">
        <v>64</v>
      </c>
      <c r="F30" s="7">
        <v>81</v>
      </c>
      <c r="G30" s="7">
        <v>0</v>
      </c>
      <c r="H30" s="7">
        <v>80</v>
      </c>
      <c r="I30" s="7"/>
      <c r="J30" s="16">
        <f t="shared" si="0"/>
        <v>161</v>
      </c>
      <c r="K30" s="16">
        <v>23</v>
      </c>
    </row>
    <row r="31" spans="1:11" ht="12.75">
      <c r="A31" s="7">
        <v>24</v>
      </c>
      <c r="B31" s="4">
        <v>31</v>
      </c>
      <c r="C31" s="7" t="s">
        <v>151</v>
      </c>
      <c r="D31" s="7" t="s">
        <v>152</v>
      </c>
      <c r="E31" s="7" t="s">
        <v>64</v>
      </c>
      <c r="F31" s="7">
        <v>0</v>
      </c>
      <c r="G31" s="7">
        <v>75</v>
      </c>
      <c r="H31" s="7">
        <v>85</v>
      </c>
      <c r="I31" s="7"/>
      <c r="J31" s="16">
        <f t="shared" si="0"/>
        <v>160</v>
      </c>
      <c r="K31" s="16">
        <v>24</v>
      </c>
    </row>
    <row r="32" spans="1:11" ht="12.75">
      <c r="A32" s="7">
        <v>25</v>
      </c>
      <c r="B32" s="4">
        <v>7</v>
      </c>
      <c r="C32" s="7" t="s">
        <v>132</v>
      </c>
      <c r="D32" s="7" t="s">
        <v>133</v>
      </c>
      <c r="E32" s="4" t="s">
        <v>30</v>
      </c>
      <c r="F32" s="7">
        <v>58</v>
      </c>
      <c r="G32" s="7">
        <v>0</v>
      </c>
      <c r="H32" s="7">
        <v>72</v>
      </c>
      <c r="I32" s="7"/>
      <c r="J32" s="16">
        <f t="shared" si="0"/>
        <v>130</v>
      </c>
      <c r="K32" s="16">
        <v>25</v>
      </c>
    </row>
    <row r="33" spans="1:11" ht="12.75">
      <c r="A33" s="7">
        <v>26</v>
      </c>
      <c r="B33" s="4">
        <v>27</v>
      </c>
      <c r="C33" s="7" t="s">
        <v>62</v>
      </c>
      <c r="D33" s="7" t="s">
        <v>63</v>
      </c>
      <c r="E33" s="7" t="s">
        <v>64</v>
      </c>
      <c r="F33" s="6">
        <v>54</v>
      </c>
      <c r="G33" s="6">
        <v>0</v>
      </c>
      <c r="H33" s="6">
        <v>75</v>
      </c>
      <c r="I33" s="6"/>
      <c r="J33" s="16">
        <f t="shared" si="0"/>
        <v>129</v>
      </c>
      <c r="K33" s="16">
        <v>26</v>
      </c>
    </row>
    <row r="34" spans="1:11" ht="12.75">
      <c r="A34" s="7">
        <v>27</v>
      </c>
      <c r="B34" s="4">
        <v>26</v>
      </c>
      <c r="C34" s="4" t="s">
        <v>145</v>
      </c>
      <c r="D34" s="4" t="s">
        <v>146</v>
      </c>
      <c r="E34" s="7" t="s">
        <v>64</v>
      </c>
      <c r="F34" s="7">
        <v>60</v>
      </c>
      <c r="G34" s="7">
        <v>63</v>
      </c>
      <c r="H34" s="7">
        <v>0</v>
      </c>
      <c r="I34" s="7"/>
      <c r="J34" s="16">
        <f t="shared" si="0"/>
        <v>123</v>
      </c>
      <c r="K34" s="16">
        <v>27</v>
      </c>
    </row>
    <row r="35" spans="1:11" ht="12.75">
      <c r="A35" s="7">
        <v>28</v>
      </c>
      <c r="B35" s="4">
        <v>28</v>
      </c>
      <c r="C35" s="4" t="s">
        <v>147</v>
      </c>
      <c r="D35" s="4" t="s">
        <v>148</v>
      </c>
      <c r="E35" s="7" t="s">
        <v>64</v>
      </c>
      <c r="F35" s="7">
        <v>44</v>
      </c>
      <c r="G35" s="7">
        <v>42</v>
      </c>
      <c r="H35" s="7">
        <v>35</v>
      </c>
      <c r="I35" s="7"/>
      <c r="J35" s="16">
        <f t="shared" si="0"/>
        <v>121</v>
      </c>
      <c r="K35" s="16">
        <v>28</v>
      </c>
    </row>
    <row r="36" spans="1:11" ht="12.75">
      <c r="A36" s="7">
        <v>29</v>
      </c>
      <c r="B36" s="4">
        <v>10</v>
      </c>
      <c r="C36" s="7" t="s">
        <v>87</v>
      </c>
      <c r="D36" s="7" t="s">
        <v>99</v>
      </c>
      <c r="E36" s="7" t="s">
        <v>88</v>
      </c>
      <c r="F36" s="7">
        <v>72</v>
      </c>
      <c r="G36" s="7">
        <v>0</v>
      </c>
      <c r="H36" s="7">
        <v>0</v>
      </c>
      <c r="I36" s="7"/>
      <c r="J36" s="16">
        <f t="shared" si="0"/>
        <v>72</v>
      </c>
      <c r="K36" s="16">
        <v>29</v>
      </c>
    </row>
    <row r="37" spans="1:11" ht="12.75">
      <c r="A37" s="7">
        <v>30</v>
      </c>
      <c r="B37" s="4">
        <v>11</v>
      </c>
      <c r="C37" s="7" t="s">
        <v>130</v>
      </c>
      <c r="D37" s="7" t="s">
        <v>131</v>
      </c>
      <c r="E37" s="7" t="s">
        <v>88</v>
      </c>
      <c r="F37" s="7">
        <v>0</v>
      </c>
      <c r="G37" s="7">
        <v>58</v>
      </c>
      <c r="H37" s="7">
        <v>0</v>
      </c>
      <c r="I37" s="7"/>
      <c r="J37" s="16">
        <f t="shared" si="0"/>
        <v>58</v>
      </c>
      <c r="K37" s="16">
        <v>30</v>
      </c>
    </row>
    <row r="38" spans="1:11" ht="12.75">
      <c r="A38" s="7">
        <v>31</v>
      </c>
      <c r="B38" s="5">
        <v>41</v>
      </c>
      <c r="C38" s="7" t="s">
        <v>160</v>
      </c>
      <c r="D38" s="7" t="s">
        <v>161</v>
      </c>
      <c r="E38" s="4" t="s">
        <v>92</v>
      </c>
      <c r="F38" s="6">
        <v>0</v>
      </c>
      <c r="G38" s="6">
        <v>0</v>
      </c>
      <c r="H38" s="6">
        <v>41</v>
      </c>
      <c r="I38" s="6"/>
      <c r="J38" s="16">
        <f t="shared" si="0"/>
        <v>41</v>
      </c>
      <c r="K38" s="16">
        <v>31</v>
      </c>
    </row>
    <row r="39" spans="1:12" ht="12.75">
      <c r="A39" s="25"/>
      <c r="B39" s="46"/>
      <c r="C39" s="51"/>
      <c r="D39" s="51"/>
      <c r="E39" s="26"/>
      <c r="F39" s="28"/>
      <c r="G39" s="28"/>
      <c r="H39" s="28"/>
      <c r="I39" s="28"/>
      <c r="J39" s="17"/>
      <c r="K39" s="17"/>
      <c r="L39" s="30"/>
    </row>
    <row r="40" spans="1:9" ht="12.75">
      <c r="A40" s="73" t="s">
        <v>74</v>
      </c>
      <c r="B40" s="73"/>
      <c r="C40" s="73"/>
      <c r="D40" s="73"/>
      <c r="G40" s="24"/>
      <c r="H40" s="24"/>
      <c r="I40" s="24"/>
    </row>
    <row r="41" spans="1:9" ht="12.75">
      <c r="A41" s="74" t="s">
        <v>56</v>
      </c>
      <c r="B41" s="74"/>
      <c r="C41" s="74"/>
      <c r="D41" s="74"/>
      <c r="E41" s="17"/>
      <c r="G41" s="24"/>
      <c r="H41" s="24"/>
      <c r="I41" s="24"/>
    </row>
    <row r="42" spans="1:12" ht="12.75">
      <c r="A42" s="73" t="s">
        <v>33</v>
      </c>
      <c r="B42" s="73"/>
      <c r="C42" s="73"/>
      <c r="D42" s="73"/>
      <c r="E42" s="18"/>
      <c r="F42" s="12"/>
      <c r="G42" s="12"/>
      <c r="H42" s="12"/>
      <c r="I42" s="12"/>
      <c r="J42" s="12"/>
      <c r="K42" s="12"/>
      <c r="L42" s="12"/>
    </row>
    <row r="43" spans="1:12" ht="12.75">
      <c r="A43" s="21"/>
      <c r="B43" s="14"/>
      <c r="C43" s="14"/>
      <c r="D43" s="14"/>
      <c r="E43" s="19"/>
      <c r="F43" s="18"/>
      <c r="G43" s="18"/>
      <c r="H43" s="18"/>
      <c r="I43" s="18"/>
      <c r="J43" s="18"/>
      <c r="K43" s="18"/>
      <c r="L43" s="18"/>
    </row>
    <row r="44" spans="1:12" ht="12" customHeight="1">
      <c r="A44" s="69" t="s">
        <v>75</v>
      </c>
      <c r="B44" s="69"/>
      <c r="C44" s="69"/>
      <c r="D44" s="69"/>
      <c r="F44" s="20"/>
      <c r="G44" s="17"/>
      <c r="H44" s="10"/>
      <c r="I44" s="10"/>
      <c r="J44" s="22"/>
      <c r="K44" s="22"/>
      <c r="L44" s="22"/>
    </row>
    <row r="45" spans="5:9" ht="12.75">
      <c r="E45" s="13"/>
      <c r="G45" s="24"/>
      <c r="H45" s="24"/>
      <c r="I45" s="24"/>
    </row>
    <row r="46" spans="1:4" ht="12.75" customHeight="1">
      <c r="A46" s="68" t="s">
        <v>159</v>
      </c>
      <c r="B46" s="68"/>
      <c r="C46" s="68"/>
      <c r="D46" s="68"/>
    </row>
  </sheetData>
  <sheetProtection/>
  <mergeCells count="9">
    <mergeCell ref="A46:D46"/>
    <mergeCell ref="A42:D42"/>
    <mergeCell ref="A44:D44"/>
    <mergeCell ref="A40:D40"/>
    <mergeCell ref="A41:D41"/>
    <mergeCell ref="A1:K1"/>
    <mergeCell ref="A2:K2"/>
    <mergeCell ref="A3:K3"/>
    <mergeCell ref="A5:K5"/>
  </mergeCells>
  <printOptions/>
  <pageMargins left="1.45" right="0.11811023622047245" top="0.31" bottom="0.31496062992125984" header="0" footer="0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6.7109375" style="0" bestFit="1" customWidth="1"/>
    <col min="2" max="2" width="11.28125" style="0" bestFit="1" customWidth="1"/>
    <col min="3" max="3" width="26.8515625" style="0" bestFit="1" customWidth="1"/>
    <col min="4" max="4" width="11.7109375" style="0" bestFit="1" customWidth="1"/>
    <col min="5" max="5" width="23.8515625" style="0" customWidth="1"/>
    <col min="6" max="6" width="20.28125" style="0" bestFit="1" customWidth="1"/>
    <col min="7" max="7" width="7.28125" style="0" customWidth="1"/>
    <col min="8" max="8" width="12.28125" style="0" bestFit="1" customWidth="1"/>
    <col min="9" max="9" width="7.28125" style="0" bestFit="1" customWidth="1"/>
    <col min="10" max="10" width="7.8515625" style="0" bestFit="1" customWidth="1"/>
    <col min="11" max="11" width="10.00390625" style="0" bestFit="1" customWidth="1"/>
    <col min="12" max="12" width="6.140625" style="0" bestFit="1" customWidth="1"/>
    <col min="13" max="13" width="6.7109375" style="0" bestFit="1" customWidth="1"/>
    <col min="14" max="14" width="11.421875" style="0" bestFit="1" customWidth="1"/>
  </cols>
  <sheetData>
    <row r="1" spans="1:13" ht="2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0.25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7.25">
      <c r="A3" s="72" t="s">
        <v>127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20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6"/>
    </row>
    <row r="5" spans="1:14" ht="20.25" customHeigh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36"/>
    </row>
    <row r="6" ht="17.25">
      <c r="N6" s="61"/>
    </row>
    <row r="7" spans="1:14" ht="17.25">
      <c r="A7" s="39" t="s">
        <v>39</v>
      </c>
      <c r="B7" s="39" t="s">
        <v>2</v>
      </c>
      <c r="C7" s="39" t="s">
        <v>14</v>
      </c>
      <c r="D7" s="39" t="s">
        <v>16</v>
      </c>
      <c r="E7" s="39" t="s">
        <v>15</v>
      </c>
      <c r="F7" s="39" t="s">
        <v>82</v>
      </c>
      <c r="G7" s="39" t="s">
        <v>83</v>
      </c>
      <c r="H7" s="39" t="s">
        <v>24</v>
      </c>
      <c r="I7" s="39" t="s">
        <v>22</v>
      </c>
      <c r="J7" s="39" t="s">
        <v>17</v>
      </c>
      <c r="K7" s="39" t="s">
        <v>25</v>
      </c>
      <c r="L7" s="39" t="s">
        <v>19</v>
      </c>
      <c r="M7" s="39" t="s">
        <v>21</v>
      </c>
      <c r="N7" s="52"/>
    </row>
    <row r="8" spans="1:14" ht="14.25" customHeight="1">
      <c r="A8" s="16">
        <v>1</v>
      </c>
      <c r="B8" s="4">
        <v>16</v>
      </c>
      <c r="C8" s="4" t="s">
        <v>40</v>
      </c>
      <c r="D8" s="4" t="s">
        <v>32</v>
      </c>
      <c r="E8" s="4" t="s">
        <v>31</v>
      </c>
      <c r="F8" s="4" t="s">
        <v>110</v>
      </c>
      <c r="G8" s="58" t="s">
        <v>111</v>
      </c>
      <c r="H8" s="33">
        <v>570</v>
      </c>
      <c r="I8" s="7">
        <v>50</v>
      </c>
      <c r="J8" s="7"/>
      <c r="K8" s="7">
        <v>50</v>
      </c>
      <c r="L8" s="7">
        <f>SUM(H8+K8)</f>
        <v>620</v>
      </c>
      <c r="M8" s="7">
        <v>1</v>
      </c>
      <c r="N8" s="35"/>
    </row>
    <row r="9" spans="1:13" ht="12.75">
      <c r="A9" s="16">
        <v>2</v>
      </c>
      <c r="B9" s="4">
        <v>38</v>
      </c>
      <c r="C9" s="4" t="s">
        <v>47</v>
      </c>
      <c r="D9" s="4" t="s">
        <v>96</v>
      </c>
      <c r="E9" s="54" t="s">
        <v>29</v>
      </c>
      <c r="F9" s="4" t="s">
        <v>117</v>
      </c>
      <c r="G9" s="58" t="s">
        <v>118</v>
      </c>
      <c r="H9" s="33">
        <v>505</v>
      </c>
      <c r="I9" s="7">
        <v>62</v>
      </c>
      <c r="J9" s="7"/>
      <c r="K9" s="7">
        <v>62</v>
      </c>
      <c r="L9" s="7">
        <f>SUM(H9+K9)</f>
        <v>567</v>
      </c>
      <c r="M9" s="7">
        <v>2</v>
      </c>
    </row>
    <row r="10" spans="1:13" ht="12.75">
      <c r="A10" s="16">
        <v>3</v>
      </c>
      <c r="B10" s="4">
        <v>17</v>
      </c>
      <c r="C10" s="7" t="s">
        <v>156</v>
      </c>
      <c r="D10" s="7" t="s">
        <v>157</v>
      </c>
      <c r="E10" s="4" t="s">
        <v>31</v>
      </c>
      <c r="F10" s="4" t="s">
        <v>114</v>
      </c>
      <c r="G10" s="58" t="s">
        <v>115</v>
      </c>
      <c r="H10" s="7">
        <v>382</v>
      </c>
      <c r="I10" s="7" t="s">
        <v>122</v>
      </c>
      <c r="J10" s="7">
        <v>104</v>
      </c>
      <c r="K10" s="7">
        <v>104</v>
      </c>
      <c r="L10" s="7">
        <v>486</v>
      </c>
      <c r="M10" s="7">
        <v>3</v>
      </c>
    </row>
    <row r="11" spans="1:13" ht="12.75">
      <c r="A11" s="16">
        <v>4</v>
      </c>
      <c r="B11" s="4">
        <v>2</v>
      </c>
      <c r="C11" s="4" t="s">
        <v>50</v>
      </c>
      <c r="D11" s="4" t="s">
        <v>51</v>
      </c>
      <c r="E11" s="4" t="s">
        <v>30</v>
      </c>
      <c r="F11" s="4" t="s">
        <v>116</v>
      </c>
      <c r="G11" s="58" t="s">
        <v>109</v>
      </c>
      <c r="H11" s="62">
        <v>469</v>
      </c>
      <c r="I11" s="6" t="s">
        <v>165</v>
      </c>
      <c r="J11" s="45"/>
      <c r="K11" s="6" t="s">
        <v>165</v>
      </c>
      <c r="L11" s="6">
        <v>469</v>
      </c>
      <c r="M11" s="7">
        <v>4</v>
      </c>
    </row>
    <row r="12" spans="1:13" ht="12.75">
      <c r="A12" s="16">
        <v>5</v>
      </c>
      <c r="B12" s="4">
        <v>18</v>
      </c>
      <c r="C12" s="49" t="s">
        <v>136</v>
      </c>
      <c r="D12" s="7" t="s">
        <v>137</v>
      </c>
      <c r="E12" s="47" t="s">
        <v>73</v>
      </c>
      <c r="F12" s="4" t="s">
        <v>113</v>
      </c>
      <c r="G12" s="58" t="s">
        <v>112</v>
      </c>
      <c r="H12" s="33">
        <v>360</v>
      </c>
      <c r="I12" s="7">
        <v>105</v>
      </c>
      <c r="J12" s="7"/>
      <c r="K12" s="7">
        <v>105</v>
      </c>
      <c r="L12" s="7">
        <f>SUM(H12+K12)</f>
        <v>465</v>
      </c>
      <c r="M12" s="7">
        <v>5</v>
      </c>
    </row>
    <row r="13" spans="1:13" ht="12.75">
      <c r="A13" s="16">
        <v>6</v>
      </c>
      <c r="B13" s="4">
        <v>20</v>
      </c>
      <c r="C13" s="4" t="s">
        <v>90</v>
      </c>
      <c r="D13" s="4" t="s">
        <v>91</v>
      </c>
      <c r="E13" s="54" t="s">
        <v>93</v>
      </c>
      <c r="F13" s="4" t="s">
        <v>105</v>
      </c>
      <c r="G13" s="58" t="s">
        <v>107</v>
      </c>
      <c r="H13" s="33">
        <v>312</v>
      </c>
      <c r="I13" s="7">
        <v>97</v>
      </c>
      <c r="J13" s="7"/>
      <c r="K13" s="7">
        <v>97</v>
      </c>
      <c r="L13" s="7">
        <f>SUM(H13+K13)</f>
        <v>409</v>
      </c>
      <c r="M13" s="7">
        <v>6</v>
      </c>
    </row>
    <row r="14" spans="1:13" ht="12.75">
      <c r="A14" s="16">
        <v>7</v>
      </c>
      <c r="B14" s="4">
        <v>40</v>
      </c>
      <c r="C14" s="4" t="s">
        <v>158</v>
      </c>
      <c r="D14" s="4" t="s">
        <v>155</v>
      </c>
      <c r="E14" s="47" t="s">
        <v>29</v>
      </c>
      <c r="F14" s="4" t="s">
        <v>105</v>
      </c>
      <c r="G14" s="58" t="s">
        <v>107</v>
      </c>
      <c r="H14" s="16">
        <v>298</v>
      </c>
      <c r="I14" s="7">
        <v>47</v>
      </c>
      <c r="J14" s="7"/>
      <c r="K14" s="7">
        <v>47</v>
      </c>
      <c r="L14" s="7">
        <v>345</v>
      </c>
      <c r="M14" s="7">
        <v>7</v>
      </c>
    </row>
    <row r="15" spans="1:13" ht="12.75">
      <c r="A15" s="16">
        <v>8</v>
      </c>
      <c r="B15" s="4">
        <v>7</v>
      </c>
      <c r="C15" s="49" t="s">
        <v>132</v>
      </c>
      <c r="D15" s="7" t="s">
        <v>133</v>
      </c>
      <c r="E15" s="4" t="s">
        <v>30</v>
      </c>
      <c r="F15" s="47" t="s">
        <v>104</v>
      </c>
      <c r="G15" s="59" t="s">
        <v>106</v>
      </c>
      <c r="H15" s="33">
        <v>257</v>
      </c>
      <c r="I15" s="7" t="s">
        <v>122</v>
      </c>
      <c r="J15" s="7">
        <v>75</v>
      </c>
      <c r="K15" s="7">
        <v>75</v>
      </c>
      <c r="L15" s="7">
        <f>SUM(H15+K15)</f>
        <v>332</v>
      </c>
      <c r="M15" s="7">
        <v>8</v>
      </c>
    </row>
    <row r="16" spans="1:13" ht="12.75">
      <c r="A16" s="16">
        <v>9</v>
      </c>
      <c r="B16" s="4">
        <v>3</v>
      </c>
      <c r="C16" s="6" t="s">
        <v>53</v>
      </c>
      <c r="D16" s="6" t="s">
        <v>59</v>
      </c>
      <c r="E16" s="4" t="s">
        <v>30</v>
      </c>
      <c r="F16" s="47" t="s">
        <v>104</v>
      </c>
      <c r="G16" s="59" t="s">
        <v>106</v>
      </c>
      <c r="H16" s="33">
        <v>287</v>
      </c>
      <c r="I16" s="7" t="s">
        <v>165</v>
      </c>
      <c r="J16" s="7"/>
      <c r="K16" s="7" t="s">
        <v>165</v>
      </c>
      <c r="L16" s="7">
        <v>287</v>
      </c>
      <c r="M16" s="7">
        <v>9</v>
      </c>
    </row>
    <row r="17" spans="1:13" ht="12.75">
      <c r="A17" s="16">
        <v>10</v>
      </c>
      <c r="B17" s="4">
        <v>39</v>
      </c>
      <c r="C17" s="4" t="s">
        <v>97</v>
      </c>
      <c r="D17" s="53" t="s">
        <v>98</v>
      </c>
      <c r="E17" s="53" t="s">
        <v>29</v>
      </c>
      <c r="F17" s="4" t="s">
        <v>116</v>
      </c>
      <c r="G17" s="58" t="s">
        <v>109</v>
      </c>
      <c r="H17" s="33">
        <v>462</v>
      </c>
      <c r="I17" s="7" t="s">
        <v>122</v>
      </c>
      <c r="J17" s="7"/>
      <c r="K17" s="7" t="s">
        <v>122</v>
      </c>
      <c r="L17" s="7">
        <v>0</v>
      </c>
      <c r="M17" s="7">
        <v>10</v>
      </c>
    </row>
    <row r="18" spans="1:13" ht="12.75">
      <c r="A18" s="67">
        <v>11</v>
      </c>
      <c r="B18" s="4">
        <v>19</v>
      </c>
      <c r="C18" s="4" t="s">
        <v>70</v>
      </c>
      <c r="D18" s="4" t="s">
        <v>71</v>
      </c>
      <c r="E18" s="4" t="s">
        <v>72</v>
      </c>
      <c r="F18" s="4" t="s">
        <v>108</v>
      </c>
      <c r="G18" s="58" t="s">
        <v>119</v>
      </c>
      <c r="H18" s="33">
        <v>500</v>
      </c>
      <c r="I18" s="7" t="s">
        <v>122</v>
      </c>
      <c r="J18" s="7"/>
      <c r="K18" s="7" t="s">
        <v>122</v>
      </c>
      <c r="L18" s="7">
        <v>0</v>
      </c>
      <c r="M18" s="7">
        <v>10</v>
      </c>
    </row>
    <row r="19" spans="1:13" ht="12.75">
      <c r="A19" s="19"/>
      <c r="B19" s="26"/>
      <c r="C19" s="26"/>
      <c r="D19" s="26"/>
      <c r="E19" s="26"/>
      <c r="F19" s="12"/>
      <c r="G19" s="12"/>
      <c r="H19" s="12"/>
      <c r="I19" s="44"/>
      <c r="J19" s="44"/>
      <c r="K19" s="44"/>
      <c r="L19" s="44"/>
      <c r="M19" s="44"/>
    </row>
    <row r="20" spans="1:13" ht="12.75">
      <c r="A20" s="73" t="s">
        <v>74</v>
      </c>
      <c r="B20" s="73"/>
      <c r="C20" s="73"/>
      <c r="D20" s="73"/>
      <c r="E20" s="8"/>
      <c r="F20" s="8"/>
      <c r="G20" s="8"/>
      <c r="H20" s="18"/>
      <c r="I20" s="18"/>
      <c r="J20" s="18"/>
      <c r="K20" s="18"/>
      <c r="L20" s="18"/>
      <c r="M20" s="18"/>
    </row>
    <row r="21" spans="1:13" ht="12.75">
      <c r="A21" s="68" t="s">
        <v>57</v>
      </c>
      <c r="B21" s="68"/>
      <c r="C21" s="68"/>
      <c r="D21" s="68"/>
      <c r="E21" s="8"/>
      <c r="F21" s="8"/>
      <c r="G21" s="8"/>
      <c r="H21" s="18"/>
      <c r="I21" s="18"/>
      <c r="J21" s="18"/>
      <c r="K21" s="18"/>
      <c r="L21" s="18"/>
      <c r="M21" s="18"/>
    </row>
    <row r="22" spans="1:13" ht="12.75">
      <c r="A22" s="73" t="s">
        <v>34</v>
      </c>
      <c r="B22" s="73"/>
      <c r="C22" s="73"/>
      <c r="D22" s="73"/>
      <c r="E22" s="8"/>
      <c r="F22" s="8"/>
      <c r="G22" s="8"/>
      <c r="K22" s="8"/>
      <c r="L22" s="8"/>
      <c r="M22" s="8"/>
    </row>
    <row r="23" spans="1:13" ht="12.75">
      <c r="A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69" t="s">
        <v>77</v>
      </c>
      <c r="B24" s="69"/>
      <c r="C24" s="69"/>
      <c r="D24" s="69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69" t="s">
        <v>164</v>
      </c>
      <c r="B25" s="69"/>
      <c r="C25" s="69"/>
      <c r="D25" s="69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69" t="s">
        <v>48</v>
      </c>
      <c r="B26" s="69"/>
      <c r="C26" s="69"/>
      <c r="D26" s="69"/>
      <c r="H26" s="8"/>
      <c r="I26" s="8"/>
      <c r="J26" s="8"/>
      <c r="K26" s="8"/>
      <c r="L26" s="8"/>
      <c r="M26" s="8"/>
    </row>
    <row r="27" spans="1:13" ht="12.75">
      <c r="A27" s="77" t="s">
        <v>79</v>
      </c>
      <c r="B27" s="77"/>
      <c r="C27" s="77"/>
      <c r="H27" s="8"/>
      <c r="I27" s="8"/>
      <c r="J27" s="8"/>
      <c r="K27" s="8"/>
      <c r="L27" s="8"/>
      <c r="M27" s="8"/>
    </row>
    <row r="28" spans="1:13" ht="12.75">
      <c r="A28" s="8"/>
      <c r="H28" s="8"/>
      <c r="I28" s="8"/>
      <c r="J28" s="8"/>
      <c r="K28" s="8"/>
      <c r="L28" s="8"/>
      <c r="M28" s="8"/>
    </row>
    <row r="29" spans="1:14" ht="12.75">
      <c r="A29" s="69" t="s">
        <v>75</v>
      </c>
      <c r="B29" s="69"/>
      <c r="C29" s="69"/>
      <c r="D29" s="69"/>
      <c r="E29" s="13"/>
      <c r="F29" s="13"/>
      <c r="G29" s="13"/>
      <c r="H29" s="8"/>
      <c r="I29" s="8"/>
      <c r="J29" s="8"/>
      <c r="K29" s="8"/>
      <c r="L29" s="8"/>
      <c r="M29" s="8"/>
      <c r="N29" s="44"/>
    </row>
    <row r="30" ht="12.75" customHeight="1">
      <c r="N30" s="18"/>
    </row>
    <row r="31" spans="1:14" ht="12.75">
      <c r="A31" s="68" t="s">
        <v>159</v>
      </c>
      <c r="B31" s="68"/>
      <c r="C31" s="68"/>
      <c r="D31" s="68"/>
      <c r="E31" s="12"/>
      <c r="F31" s="12"/>
      <c r="G31" s="12"/>
      <c r="N31" s="18"/>
    </row>
    <row r="32" ht="12.75">
      <c r="N32" s="8"/>
    </row>
    <row r="33" ht="12.75" customHeight="1">
      <c r="N33" s="8"/>
    </row>
    <row r="34" ht="12.75">
      <c r="N34" s="8"/>
    </row>
    <row r="35" ht="12.75">
      <c r="N35" s="8"/>
    </row>
    <row r="36" ht="12.75">
      <c r="N36" s="8"/>
    </row>
    <row r="37" ht="12.75">
      <c r="N37" s="8"/>
    </row>
    <row r="43" ht="12.75" customHeight="1"/>
  </sheetData>
  <sheetProtection/>
  <mergeCells count="13">
    <mergeCell ref="A29:D29"/>
    <mergeCell ref="A31:D31"/>
    <mergeCell ref="A27:C27"/>
    <mergeCell ref="A21:D21"/>
    <mergeCell ref="A22:D22"/>
    <mergeCell ref="A24:D24"/>
    <mergeCell ref="A25:D25"/>
    <mergeCell ref="A20:D20"/>
    <mergeCell ref="A1:M1"/>
    <mergeCell ref="A2:M2"/>
    <mergeCell ref="A3:M3"/>
    <mergeCell ref="A5:M5"/>
    <mergeCell ref="A26:D26"/>
  </mergeCells>
  <printOptions/>
  <pageMargins left="0.7480314960629921" right="0.7480314960629921" top="0.7874015748031497" bottom="0.984251968503937" header="0.3937007874015748" footer="0.5118110236220472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0" bestFit="1" customWidth="1"/>
    <col min="2" max="2" width="11.28125" style="0" bestFit="1" customWidth="1"/>
    <col min="3" max="3" width="22.140625" style="0" bestFit="1" customWidth="1"/>
    <col min="4" max="4" width="11.7109375" style="0" bestFit="1" customWidth="1"/>
    <col min="5" max="5" width="35.8515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5.57421875" style="0" bestFit="1" customWidth="1"/>
    <col min="10" max="10" width="6.140625" style="0" bestFit="1" customWidth="1"/>
    <col min="11" max="11" width="6.7109375" style="0" bestFit="1" customWidth="1"/>
    <col min="12" max="12" width="11.421875" style="0" bestFit="1" customWidth="1"/>
  </cols>
  <sheetData>
    <row r="1" spans="1:14" ht="20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36"/>
      <c r="M1" s="36"/>
      <c r="N1" s="36"/>
    </row>
    <row r="2" spans="1:14" ht="20.25" customHeight="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36"/>
      <c r="M2" s="36"/>
      <c r="N2" s="36"/>
    </row>
    <row r="3" spans="1:14" ht="17.25">
      <c r="A3" s="72" t="s">
        <v>126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61"/>
      <c r="M3" s="14"/>
      <c r="N3" s="14"/>
    </row>
    <row r="4" spans="1:14" ht="17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14"/>
      <c r="N4" s="14"/>
    </row>
    <row r="5" spans="1:14" ht="18.75" customHeight="1">
      <c r="A5" s="76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35"/>
      <c r="M5" s="35"/>
      <c r="N5" s="35"/>
    </row>
    <row r="7" spans="1:11" ht="12.75">
      <c r="A7" s="39" t="s">
        <v>39</v>
      </c>
      <c r="B7" s="39" t="s">
        <v>2</v>
      </c>
      <c r="C7" s="39" t="s">
        <v>14</v>
      </c>
      <c r="D7" s="39" t="s">
        <v>16</v>
      </c>
      <c r="E7" s="39" t="s">
        <v>15</v>
      </c>
      <c r="F7" s="39" t="s">
        <v>22</v>
      </c>
      <c r="G7" s="39" t="s">
        <v>17</v>
      </c>
      <c r="H7" s="39" t="s">
        <v>18</v>
      </c>
      <c r="I7" s="39" t="s">
        <v>27</v>
      </c>
      <c r="J7" s="39" t="s">
        <v>19</v>
      </c>
      <c r="K7" s="39" t="s">
        <v>21</v>
      </c>
    </row>
    <row r="8" spans="1:11" ht="12.75">
      <c r="A8" s="7">
        <v>1</v>
      </c>
      <c r="B8" s="5">
        <v>48</v>
      </c>
      <c r="C8" s="5" t="s">
        <v>162</v>
      </c>
      <c r="D8" s="5" t="s">
        <v>35</v>
      </c>
      <c r="E8" s="5" t="s">
        <v>163</v>
      </c>
      <c r="F8" s="4">
        <v>911</v>
      </c>
      <c r="G8" s="4">
        <v>997</v>
      </c>
      <c r="H8" s="4">
        <v>1000</v>
      </c>
      <c r="I8" s="4">
        <v>961</v>
      </c>
      <c r="J8" s="16">
        <f>SUM(F8,G8,H8,I8)</f>
        <v>3869</v>
      </c>
      <c r="K8" s="7">
        <v>1</v>
      </c>
    </row>
    <row r="9" spans="1:11" ht="12.75">
      <c r="A9" s="7">
        <v>2</v>
      </c>
      <c r="B9" s="4">
        <v>24</v>
      </c>
      <c r="C9" s="49" t="s">
        <v>69</v>
      </c>
      <c r="D9" s="7" t="s">
        <v>103</v>
      </c>
      <c r="E9" s="47" t="s">
        <v>44</v>
      </c>
      <c r="F9" s="4">
        <v>1000</v>
      </c>
      <c r="G9" s="4">
        <v>808</v>
      </c>
      <c r="H9" s="4">
        <v>901</v>
      </c>
      <c r="I9" s="4">
        <v>1000</v>
      </c>
      <c r="J9" s="16">
        <f>SUM(F9,G9,H9,I9)</f>
        <v>3709</v>
      </c>
      <c r="K9" s="33">
        <v>2</v>
      </c>
    </row>
    <row r="10" spans="1:11" ht="12.75">
      <c r="A10" s="7">
        <v>3</v>
      </c>
      <c r="B10" s="4">
        <v>1</v>
      </c>
      <c r="C10" s="5" t="s">
        <v>45</v>
      </c>
      <c r="D10" s="7" t="s">
        <v>46</v>
      </c>
      <c r="E10" s="4" t="s">
        <v>30</v>
      </c>
      <c r="F10" s="4">
        <v>799</v>
      </c>
      <c r="G10" s="4">
        <v>1000</v>
      </c>
      <c r="H10" s="4">
        <v>953</v>
      </c>
      <c r="I10" s="4">
        <v>883</v>
      </c>
      <c r="J10" s="16">
        <f>SUM(F10,G10,H10,I10)</f>
        <v>3635</v>
      </c>
      <c r="K10" s="33">
        <v>3</v>
      </c>
    </row>
    <row r="11" spans="1:11" ht="12.75">
      <c r="A11" s="7">
        <v>4</v>
      </c>
      <c r="B11" s="4">
        <v>25</v>
      </c>
      <c r="C11" s="7" t="s">
        <v>94</v>
      </c>
      <c r="D11" s="7" t="s">
        <v>95</v>
      </c>
      <c r="E11" s="7" t="s">
        <v>64</v>
      </c>
      <c r="F11" s="4">
        <v>995</v>
      </c>
      <c r="G11" s="4">
        <v>906</v>
      </c>
      <c r="H11" s="4">
        <v>1000</v>
      </c>
      <c r="I11" s="4">
        <v>698</v>
      </c>
      <c r="J11" s="16">
        <f>SUM(F11,G11,H11,I11)</f>
        <v>3599</v>
      </c>
      <c r="K11" s="33">
        <v>4</v>
      </c>
    </row>
    <row r="12" spans="1:11" ht="12.75">
      <c r="A12" s="7">
        <v>5</v>
      </c>
      <c r="B12" s="4">
        <v>19</v>
      </c>
      <c r="C12" s="4" t="s">
        <v>70</v>
      </c>
      <c r="D12" s="4" t="s">
        <v>71</v>
      </c>
      <c r="E12" s="4" t="s">
        <v>72</v>
      </c>
      <c r="F12" s="40">
        <v>945</v>
      </c>
      <c r="G12" s="7">
        <v>772</v>
      </c>
      <c r="H12" s="7">
        <v>906</v>
      </c>
      <c r="I12" s="7">
        <v>756</v>
      </c>
      <c r="J12" s="16">
        <f>SUM(F12,G12,H12,I12)</f>
        <v>3379</v>
      </c>
      <c r="K12" s="33">
        <v>5</v>
      </c>
    </row>
    <row r="13" spans="1:12" ht="15" customHeight="1">
      <c r="A13" s="27"/>
      <c r="B13" s="26"/>
      <c r="C13" s="46"/>
      <c r="D13" s="27"/>
      <c r="E13" s="26"/>
      <c r="F13" s="26"/>
      <c r="G13" s="26"/>
      <c r="H13" s="26"/>
      <c r="I13" s="26"/>
      <c r="J13" s="17"/>
      <c r="K13" s="57"/>
      <c r="L13" s="27"/>
    </row>
    <row r="15" spans="1:4" ht="12.75">
      <c r="A15" s="73" t="s">
        <v>81</v>
      </c>
      <c r="B15" s="73"/>
      <c r="C15" s="73"/>
      <c r="D15" s="73"/>
    </row>
    <row r="16" spans="1:4" ht="12" customHeight="1">
      <c r="A16" s="74" t="s">
        <v>80</v>
      </c>
      <c r="B16" s="74"/>
      <c r="C16" s="74"/>
      <c r="D16" s="74"/>
    </row>
    <row r="17" spans="1:12" ht="12.75">
      <c r="A17" s="73" t="s">
        <v>33</v>
      </c>
      <c r="B17" s="73"/>
      <c r="C17" s="73"/>
      <c r="D17" s="73"/>
      <c r="E17" s="17"/>
      <c r="F17" s="12"/>
      <c r="G17" s="12"/>
      <c r="H17" s="12"/>
      <c r="I17" s="12"/>
      <c r="J17" s="12"/>
      <c r="K17" s="12"/>
      <c r="L17" s="12"/>
    </row>
    <row r="18" spans="1:11" ht="12.75">
      <c r="A18" s="21"/>
      <c r="B18" s="14"/>
      <c r="C18" s="14"/>
      <c r="D18" s="14"/>
      <c r="E18" s="18"/>
      <c r="F18" s="18"/>
      <c r="G18" s="18"/>
      <c r="H18" s="18"/>
      <c r="I18" s="18"/>
      <c r="J18" s="18"/>
      <c r="K18" s="18"/>
    </row>
    <row r="19" spans="1:12" ht="12.75">
      <c r="A19" s="69" t="s">
        <v>75</v>
      </c>
      <c r="B19" s="69"/>
      <c r="C19" s="69"/>
      <c r="D19" s="69"/>
      <c r="E19" s="19"/>
      <c r="F19" s="20"/>
      <c r="G19" s="17"/>
      <c r="H19" s="10"/>
      <c r="I19" s="18"/>
      <c r="J19" s="18"/>
      <c r="K19" s="18"/>
      <c r="L19" s="11"/>
    </row>
    <row r="20" spans="1:13" ht="15" customHeight="1">
      <c r="A20" s="60" t="s">
        <v>120</v>
      </c>
      <c r="E20" s="32"/>
      <c r="F20" s="20"/>
      <c r="G20" s="18"/>
      <c r="H20" s="18"/>
      <c r="I20" s="18"/>
      <c r="J20" s="18"/>
      <c r="K20" s="18"/>
      <c r="L20" s="31"/>
      <c r="M20" s="34"/>
    </row>
    <row r="21" spans="1:12" ht="12.75">
      <c r="A21" s="68" t="s">
        <v>159</v>
      </c>
      <c r="B21" s="68"/>
      <c r="C21" s="68"/>
      <c r="D21" s="68"/>
      <c r="E21" s="13"/>
      <c r="F21" s="8"/>
      <c r="G21" s="8"/>
      <c r="H21" s="8"/>
      <c r="I21" s="8"/>
      <c r="J21" s="8"/>
      <c r="K21" s="8"/>
      <c r="L21" s="18"/>
    </row>
    <row r="22" ht="12.75">
      <c r="L22" s="18"/>
    </row>
    <row r="23" ht="12.75">
      <c r="L23" s="8"/>
    </row>
    <row r="24" spans="1:4" ht="12" customHeight="1">
      <c r="A24" s="68"/>
      <c r="B24" s="68"/>
      <c r="C24" s="68"/>
      <c r="D24" s="68"/>
    </row>
    <row r="30" ht="12.75" customHeight="1"/>
  </sheetData>
  <sheetProtection/>
  <mergeCells count="10">
    <mergeCell ref="A1:K1"/>
    <mergeCell ref="A2:K2"/>
    <mergeCell ref="A3:K3"/>
    <mergeCell ref="A5:K5"/>
    <mergeCell ref="A24:D24"/>
    <mergeCell ref="A17:D17"/>
    <mergeCell ref="A19:D19"/>
    <mergeCell ref="A21:D21"/>
    <mergeCell ref="A16:D16"/>
    <mergeCell ref="A15:D15"/>
  </mergeCells>
  <printOptions/>
  <pageMargins left="0.82" right="0.7480314960629921" top="0.5511811023622047" bottom="0.984251968503937" header="0.2755905511811024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6.7109375" style="0" bestFit="1" customWidth="1"/>
    <col min="2" max="2" width="11.28125" style="0" bestFit="1" customWidth="1"/>
    <col min="3" max="3" width="26.8515625" style="0" bestFit="1" customWidth="1"/>
    <col min="4" max="4" width="11.7109375" style="0" bestFit="1" customWidth="1"/>
    <col min="5" max="5" width="35.8515625" style="0" bestFit="1" customWidth="1"/>
    <col min="6" max="6" width="7.28125" style="0" bestFit="1" customWidth="1"/>
    <col min="7" max="7" width="7.8515625" style="0" bestFit="1" customWidth="1"/>
    <col min="8" max="8" width="8.421875" style="0" bestFit="1" customWidth="1"/>
    <col min="9" max="9" width="7.140625" style="0" bestFit="1" customWidth="1"/>
    <col min="10" max="10" width="6.140625" style="0" bestFit="1" customWidth="1"/>
    <col min="11" max="11" width="6.7109375" style="0" bestFit="1" customWidth="1"/>
    <col min="12" max="12" width="11.421875" style="0" bestFit="1" customWidth="1"/>
    <col min="13" max="13" width="18.7109375" style="0" customWidth="1"/>
  </cols>
  <sheetData>
    <row r="1" spans="1:12" ht="20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36"/>
    </row>
    <row r="2" spans="1:12" ht="20.25" customHeight="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36"/>
    </row>
    <row r="3" spans="1:12" ht="17.25">
      <c r="A3" s="72" t="s">
        <v>128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61"/>
    </row>
    <row r="4" spans="1:12" ht="17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.75" customHeight="1">
      <c r="A5" s="76" t="s">
        <v>28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35"/>
    </row>
    <row r="7" spans="1:11" ht="12.75">
      <c r="A7" s="39" t="s">
        <v>39</v>
      </c>
      <c r="B7" s="39" t="s">
        <v>2</v>
      </c>
      <c r="C7" s="39" t="s">
        <v>14</v>
      </c>
      <c r="D7" s="39" t="s">
        <v>16</v>
      </c>
      <c r="E7" s="39" t="s">
        <v>15</v>
      </c>
      <c r="F7" s="39" t="s">
        <v>22</v>
      </c>
      <c r="G7" s="39" t="s">
        <v>17</v>
      </c>
      <c r="H7" s="39" t="s">
        <v>18</v>
      </c>
      <c r="I7" s="39" t="s">
        <v>37</v>
      </c>
      <c r="J7" s="39" t="s">
        <v>19</v>
      </c>
      <c r="K7" s="39" t="s">
        <v>21</v>
      </c>
    </row>
    <row r="8" spans="1:11" ht="12.75">
      <c r="A8" s="7">
        <v>1</v>
      </c>
      <c r="B8" s="4">
        <v>23</v>
      </c>
      <c r="C8" s="7" t="s">
        <v>55</v>
      </c>
      <c r="D8" s="7" t="s">
        <v>102</v>
      </c>
      <c r="E8" s="4" t="s">
        <v>44</v>
      </c>
      <c r="F8" s="7">
        <v>180</v>
      </c>
      <c r="G8" s="7">
        <v>180</v>
      </c>
      <c r="H8" s="7">
        <v>180</v>
      </c>
      <c r="I8" s="7">
        <v>211</v>
      </c>
      <c r="J8" s="7">
        <f>SUM(F9,G9,H9)</f>
        <v>540</v>
      </c>
      <c r="K8" s="7">
        <v>1</v>
      </c>
    </row>
    <row r="9" spans="1:11" ht="12.75">
      <c r="A9" s="7">
        <v>2</v>
      </c>
      <c r="B9" s="4">
        <v>13</v>
      </c>
      <c r="C9" s="7" t="s">
        <v>138</v>
      </c>
      <c r="D9" s="7" t="s">
        <v>140</v>
      </c>
      <c r="E9" s="7" t="s">
        <v>44</v>
      </c>
      <c r="F9" s="7">
        <v>180</v>
      </c>
      <c r="G9" s="7">
        <v>180</v>
      </c>
      <c r="H9" s="7">
        <v>180</v>
      </c>
      <c r="I9" s="7">
        <v>180</v>
      </c>
      <c r="J9" s="7">
        <f>SUM(F8,G8,H8)</f>
        <v>540</v>
      </c>
      <c r="K9" s="7">
        <v>2</v>
      </c>
    </row>
    <row r="10" spans="1:11" ht="12.75">
      <c r="A10" s="7">
        <v>3</v>
      </c>
      <c r="B10" s="4">
        <v>9</v>
      </c>
      <c r="C10" s="41" t="s">
        <v>41</v>
      </c>
      <c r="D10" s="41" t="s">
        <v>42</v>
      </c>
      <c r="E10" s="42" t="s">
        <v>43</v>
      </c>
      <c r="F10" s="7">
        <v>180</v>
      </c>
      <c r="G10" s="7">
        <v>180</v>
      </c>
      <c r="H10" s="7">
        <v>146</v>
      </c>
      <c r="I10" s="7">
        <v>258</v>
      </c>
      <c r="J10" s="7">
        <f>SUM(F10,G10,H10)</f>
        <v>506</v>
      </c>
      <c r="K10" s="7">
        <v>3</v>
      </c>
    </row>
    <row r="11" spans="1:11" ht="12.75">
      <c r="A11" s="7">
        <v>4</v>
      </c>
      <c r="B11" s="4">
        <v>12</v>
      </c>
      <c r="C11" s="7" t="s">
        <v>89</v>
      </c>
      <c r="D11" s="7" t="s">
        <v>100</v>
      </c>
      <c r="E11" s="7" t="s">
        <v>88</v>
      </c>
      <c r="F11" s="7">
        <v>146</v>
      </c>
      <c r="G11" s="7">
        <v>180</v>
      </c>
      <c r="H11" s="7">
        <v>180</v>
      </c>
      <c r="I11" s="7">
        <v>175</v>
      </c>
      <c r="J11" s="7">
        <f>SUM(F11,G11,H11)</f>
        <v>506</v>
      </c>
      <c r="K11" s="7">
        <v>4</v>
      </c>
    </row>
    <row r="12" spans="1:11" ht="12.75">
      <c r="A12" s="7">
        <v>5</v>
      </c>
      <c r="B12" s="4">
        <v>22</v>
      </c>
      <c r="C12" s="4" t="s">
        <v>54</v>
      </c>
      <c r="D12" s="4" t="s">
        <v>101</v>
      </c>
      <c r="E12" s="4" t="s">
        <v>44</v>
      </c>
      <c r="F12" s="7">
        <v>180</v>
      </c>
      <c r="G12" s="7">
        <v>180</v>
      </c>
      <c r="H12" s="7">
        <v>142</v>
      </c>
      <c r="I12" s="7"/>
      <c r="J12" s="7">
        <f>SUM(F12,G12,H12)</f>
        <v>502</v>
      </c>
      <c r="K12" s="7">
        <v>5</v>
      </c>
    </row>
    <row r="13" spans="1:11" ht="12.75">
      <c r="A13" s="7">
        <v>6</v>
      </c>
      <c r="B13" s="4">
        <v>31</v>
      </c>
      <c r="C13" s="7" t="s">
        <v>151</v>
      </c>
      <c r="D13" s="7" t="s">
        <v>152</v>
      </c>
      <c r="E13" s="7" t="s">
        <v>64</v>
      </c>
      <c r="F13" s="7">
        <v>137</v>
      </c>
      <c r="G13" s="7">
        <v>180</v>
      </c>
      <c r="H13" s="7">
        <v>180</v>
      </c>
      <c r="I13" s="7"/>
      <c r="J13" s="7">
        <f>SUM(F13,G13,H13)</f>
        <v>497</v>
      </c>
      <c r="K13" s="7">
        <v>6</v>
      </c>
    </row>
    <row r="14" spans="1:11" ht="12.75">
      <c r="A14" s="7">
        <v>7</v>
      </c>
      <c r="B14" s="4">
        <v>14</v>
      </c>
      <c r="C14" s="7" t="s">
        <v>139</v>
      </c>
      <c r="D14" s="7" t="s">
        <v>141</v>
      </c>
      <c r="E14" s="7" t="s">
        <v>44</v>
      </c>
      <c r="F14" s="7">
        <v>180</v>
      </c>
      <c r="G14" s="7">
        <v>180</v>
      </c>
      <c r="H14" s="7">
        <v>108</v>
      </c>
      <c r="I14" s="7"/>
      <c r="J14" s="7">
        <f>SUM(F14,G14,H14)</f>
        <v>468</v>
      </c>
      <c r="K14" s="7">
        <v>7</v>
      </c>
    </row>
    <row r="15" spans="1:11" ht="12.75">
      <c r="A15" s="7">
        <v>8</v>
      </c>
      <c r="B15" s="4">
        <v>21</v>
      </c>
      <c r="C15" s="7" t="s">
        <v>143</v>
      </c>
      <c r="D15" s="7" t="s">
        <v>144</v>
      </c>
      <c r="E15" s="4" t="s">
        <v>44</v>
      </c>
      <c r="F15" s="7">
        <v>137</v>
      </c>
      <c r="G15" s="7">
        <v>136</v>
      </c>
      <c r="H15" s="7">
        <v>122</v>
      </c>
      <c r="I15" s="7"/>
      <c r="J15" s="7">
        <f aca="true" t="shared" si="0" ref="J15:J34">SUM(F15,G15,H15)</f>
        <v>395</v>
      </c>
      <c r="K15" s="7">
        <v>8</v>
      </c>
    </row>
    <row r="16" spans="1:11" ht="12.75">
      <c r="A16" s="7">
        <v>9</v>
      </c>
      <c r="B16" s="4">
        <v>29</v>
      </c>
      <c r="C16" s="7" t="s">
        <v>149</v>
      </c>
      <c r="D16" s="7" t="s">
        <v>150</v>
      </c>
      <c r="E16" s="7" t="s">
        <v>64</v>
      </c>
      <c r="F16" s="7">
        <v>99</v>
      </c>
      <c r="G16" s="7">
        <v>119</v>
      </c>
      <c r="H16" s="7">
        <v>177</v>
      </c>
      <c r="I16" s="7"/>
      <c r="J16" s="7">
        <f t="shared" si="0"/>
        <v>395</v>
      </c>
      <c r="K16" s="7">
        <v>9</v>
      </c>
    </row>
    <row r="17" spans="1:11" ht="12.75">
      <c r="A17" s="7">
        <v>10</v>
      </c>
      <c r="B17" s="4">
        <v>30</v>
      </c>
      <c r="C17" s="7" t="s">
        <v>65</v>
      </c>
      <c r="D17" s="7" t="s">
        <v>66</v>
      </c>
      <c r="E17" s="7" t="s">
        <v>64</v>
      </c>
      <c r="F17" s="7">
        <v>132</v>
      </c>
      <c r="G17" s="7">
        <v>144</v>
      </c>
      <c r="H17" s="7">
        <v>117</v>
      </c>
      <c r="I17" s="7"/>
      <c r="J17" s="7">
        <f t="shared" si="0"/>
        <v>393</v>
      </c>
      <c r="K17" s="7">
        <v>10</v>
      </c>
    </row>
    <row r="18" spans="1:11" ht="12.75">
      <c r="A18" s="7">
        <v>11</v>
      </c>
      <c r="B18" s="4">
        <v>6</v>
      </c>
      <c r="C18" s="7" t="s">
        <v>60</v>
      </c>
      <c r="D18" s="7" t="s">
        <v>61</v>
      </c>
      <c r="E18" s="4" t="s">
        <v>30</v>
      </c>
      <c r="F18" s="7">
        <v>108</v>
      </c>
      <c r="G18" s="7">
        <v>180</v>
      </c>
      <c r="H18" s="7">
        <v>98</v>
      </c>
      <c r="I18" s="7"/>
      <c r="J18" s="7">
        <f t="shared" si="0"/>
        <v>386</v>
      </c>
      <c r="K18" s="7">
        <v>11</v>
      </c>
    </row>
    <row r="19" spans="1:11" ht="12.75">
      <c r="A19" s="7">
        <v>12</v>
      </c>
      <c r="B19" s="4">
        <v>20</v>
      </c>
      <c r="C19" s="4" t="s">
        <v>90</v>
      </c>
      <c r="D19" s="4" t="s">
        <v>91</v>
      </c>
      <c r="E19" s="4" t="s">
        <v>142</v>
      </c>
      <c r="F19" s="7">
        <v>100</v>
      </c>
      <c r="G19" s="7">
        <v>180</v>
      </c>
      <c r="H19" s="7">
        <v>100</v>
      </c>
      <c r="I19" s="7"/>
      <c r="J19" s="7">
        <f t="shared" si="0"/>
        <v>380</v>
      </c>
      <c r="K19" s="7">
        <v>12</v>
      </c>
    </row>
    <row r="20" spans="1:11" ht="12.75">
      <c r="A20" s="7">
        <v>13</v>
      </c>
      <c r="B20" s="4">
        <v>11</v>
      </c>
      <c r="C20" s="7" t="s">
        <v>130</v>
      </c>
      <c r="D20" s="7" t="s">
        <v>131</v>
      </c>
      <c r="E20" s="7" t="s">
        <v>88</v>
      </c>
      <c r="F20" s="7">
        <v>98</v>
      </c>
      <c r="G20" s="7">
        <v>90</v>
      </c>
      <c r="H20" s="7">
        <v>180</v>
      </c>
      <c r="I20" s="7"/>
      <c r="J20" s="7">
        <f t="shared" si="0"/>
        <v>368</v>
      </c>
      <c r="K20" s="7">
        <v>13</v>
      </c>
    </row>
    <row r="21" spans="1:11" ht="12" customHeight="1">
      <c r="A21" s="7">
        <v>14</v>
      </c>
      <c r="B21" s="4">
        <v>1</v>
      </c>
      <c r="C21" s="5" t="s">
        <v>45</v>
      </c>
      <c r="D21" s="7" t="s">
        <v>46</v>
      </c>
      <c r="E21" s="4" t="s">
        <v>30</v>
      </c>
      <c r="F21" s="7">
        <v>144</v>
      </c>
      <c r="G21" s="7">
        <v>92</v>
      </c>
      <c r="H21" s="7">
        <v>120</v>
      </c>
      <c r="I21" s="7"/>
      <c r="J21" s="7">
        <f t="shared" si="0"/>
        <v>356</v>
      </c>
      <c r="K21" s="7">
        <v>14</v>
      </c>
    </row>
    <row r="22" spans="1:11" ht="12.75">
      <c r="A22" s="7">
        <v>15</v>
      </c>
      <c r="B22" s="4">
        <v>27</v>
      </c>
      <c r="C22" s="7" t="s">
        <v>62</v>
      </c>
      <c r="D22" s="7" t="s">
        <v>63</v>
      </c>
      <c r="E22" s="7" t="s">
        <v>64</v>
      </c>
      <c r="F22" s="7">
        <v>63</v>
      </c>
      <c r="G22" s="7">
        <v>102</v>
      </c>
      <c r="H22" s="7">
        <v>180</v>
      </c>
      <c r="I22" s="7"/>
      <c r="J22" s="7">
        <f t="shared" si="0"/>
        <v>345</v>
      </c>
      <c r="K22" s="7">
        <v>15</v>
      </c>
    </row>
    <row r="23" spans="1:11" ht="12.75">
      <c r="A23" s="7">
        <v>16</v>
      </c>
      <c r="B23" s="4">
        <v>4</v>
      </c>
      <c r="C23" s="7" t="s">
        <v>85</v>
      </c>
      <c r="D23" s="7" t="s">
        <v>86</v>
      </c>
      <c r="E23" s="4" t="s">
        <v>30</v>
      </c>
      <c r="F23" s="7">
        <v>68</v>
      </c>
      <c r="G23" s="7">
        <v>180</v>
      </c>
      <c r="H23" s="7">
        <v>91</v>
      </c>
      <c r="I23" s="7"/>
      <c r="J23" s="7">
        <f t="shared" si="0"/>
        <v>339</v>
      </c>
      <c r="K23" s="7">
        <v>16</v>
      </c>
    </row>
    <row r="24" spans="1:11" ht="12.75">
      <c r="A24" s="7">
        <v>17</v>
      </c>
      <c r="B24" s="4">
        <v>10</v>
      </c>
      <c r="C24" s="49" t="s">
        <v>87</v>
      </c>
      <c r="D24" s="7" t="s">
        <v>99</v>
      </c>
      <c r="E24" s="7" t="s">
        <v>88</v>
      </c>
      <c r="F24" s="7">
        <v>0</v>
      </c>
      <c r="G24" s="7">
        <v>153</v>
      </c>
      <c r="H24" s="7">
        <v>180</v>
      </c>
      <c r="I24" s="7"/>
      <c r="J24" s="7">
        <f t="shared" si="0"/>
        <v>333</v>
      </c>
      <c r="K24" s="7">
        <v>17</v>
      </c>
    </row>
    <row r="25" spans="1:11" ht="12.75">
      <c r="A25" s="7">
        <v>18</v>
      </c>
      <c r="B25" s="4">
        <v>26</v>
      </c>
      <c r="C25" s="4" t="s">
        <v>145</v>
      </c>
      <c r="D25" s="4" t="s">
        <v>146</v>
      </c>
      <c r="E25" s="66" t="s">
        <v>64</v>
      </c>
      <c r="F25" s="7">
        <v>143</v>
      </c>
      <c r="G25" s="7">
        <v>68</v>
      </c>
      <c r="H25" s="7">
        <v>105</v>
      </c>
      <c r="I25" s="7"/>
      <c r="J25" s="7">
        <f t="shared" si="0"/>
        <v>316</v>
      </c>
      <c r="K25" s="7">
        <v>18</v>
      </c>
    </row>
    <row r="26" spans="1:11" ht="12.75">
      <c r="A26" s="7">
        <v>19</v>
      </c>
      <c r="B26" s="4">
        <v>3</v>
      </c>
      <c r="C26" s="7" t="s">
        <v>53</v>
      </c>
      <c r="D26" s="7" t="s">
        <v>59</v>
      </c>
      <c r="E26" s="4" t="s">
        <v>30</v>
      </c>
      <c r="F26" s="7">
        <v>107</v>
      </c>
      <c r="G26" s="7">
        <v>118</v>
      </c>
      <c r="H26" s="7">
        <v>88</v>
      </c>
      <c r="I26" s="7"/>
      <c r="J26" s="7">
        <f t="shared" si="0"/>
        <v>313</v>
      </c>
      <c r="K26" s="7">
        <v>19</v>
      </c>
    </row>
    <row r="27" spans="1:11" ht="12.75">
      <c r="A27" s="7">
        <v>20</v>
      </c>
      <c r="B27" s="4">
        <v>2</v>
      </c>
      <c r="C27" s="4" t="s">
        <v>50</v>
      </c>
      <c r="D27" s="4" t="s">
        <v>51</v>
      </c>
      <c r="E27" s="4" t="s">
        <v>30</v>
      </c>
      <c r="F27" s="7">
        <v>81</v>
      </c>
      <c r="G27" s="7">
        <v>141</v>
      </c>
      <c r="H27" s="7">
        <v>82</v>
      </c>
      <c r="I27" s="7"/>
      <c r="J27" s="7">
        <f t="shared" si="0"/>
        <v>304</v>
      </c>
      <c r="K27" s="7">
        <v>20</v>
      </c>
    </row>
    <row r="28" spans="1:11" ht="12.75">
      <c r="A28" s="7">
        <v>21</v>
      </c>
      <c r="B28" s="4">
        <v>7</v>
      </c>
      <c r="C28" s="7" t="s">
        <v>132</v>
      </c>
      <c r="D28" s="7" t="s">
        <v>133</v>
      </c>
      <c r="E28" s="4" t="s">
        <v>30</v>
      </c>
      <c r="F28" s="7">
        <v>118</v>
      </c>
      <c r="G28" s="7">
        <v>180</v>
      </c>
      <c r="H28" s="7">
        <v>0</v>
      </c>
      <c r="I28" s="7"/>
      <c r="J28" s="7">
        <f t="shared" si="0"/>
        <v>298</v>
      </c>
      <c r="K28" s="7">
        <v>21</v>
      </c>
    </row>
    <row r="29" spans="1:11" ht="12.75">
      <c r="A29" s="7">
        <v>22</v>
      </c>
      <c r="B29" s="4">
        <v>25</v>
      </c>
      <c r="C29" s="7" t="s">
        <v>94</v>
      </c>
      <c r="D29" s="7" t="s">
        <v>95</v>
      </c>
      <c r="E29" s="7" t="s">
        <v>64</v>
      </c>
      <c r="F29" s="7">
        <v>115</v>
      </c>
      <c r="G29" s="7">
        <v>139</v>
      </c>
      <c r="H29" s="7">
        <v>0</v>
      </c>
      <c r="I29" s="7"/>
      <c r="J29" s="7">
        <f t="shared" si="0"/>
        <v>254</v>
      </c>
      <c r="K29" s="7">
        <v>22</v>
      </c>
    </row>
    <row r="30" spans="1:11" ht="12.75">
      <c r="A30" s="7">
        <v>23</v>
      </c>
      <c r="B30" s="4">
        <v>28</v>
      </c>
      <c r="C30" s="4" t="s">
        <v>147</v>
      </c>
      <c r="D30" s="4" t="s">
        <v>148</v>
      </c>
      <c r="E30" s="7" t="s">
        <v>64</v>
      </c>
      <c r="F30" s="7">
        <v>63</v>
      </c>
      <c r="G30" s="7">
        <v>49</v>
      </c>
      <c r="H30" s="7">
        <v>132</v>
      </c>
      <c r="I30" s="7"/>
      <c r="J30" s="7">
        <f t="shared" si="0"/>
        <v>244</v>
      </c>
      <c r="K30" s="7">
        <v>23</v>
      </c>
    </row>
    <row r="31" spans="1:11" ht="12.75">
      <c r="A31" s="7">
        <v>24</v>
      </c>
      <c r="B31" s="4">
        <v>17</v>
      </c>
      <c r="C31" s="7" t="s">
        <v>156</v>
      </c>
      <c r="D31" s="7" t="s">
        <v>157</v>
      </c>
      <c r="E31" s="4" t="s">
        <v>31</v>
      </c>
      <c r="F31" s="7">
        <v>0</v>
      </c>
      <c r="G31" s="7">
        <v>126</v>
      </c>
      <c r="H31" s="7">
        <v>76</v>
      </c>
      <c r="I31" s="7"/>
      <c r="J31" s="7">
        <f t="shared" si="0"/>
        <v>202</v>
      </c>
      <c r="K31" s="7">
        <v>24</v>
      </c>
    </row>
    <row r="32" spans="1:11" ht="12.75">
      <c r="A32" s="7">
        <v>25</v>
      </c>
      <c r="B32" s="4">
        <v>5</v>
      </c>
      <c r="C32" s="7" t="s">
        <v>134</v>
      </c>
      <c r="D32" s="7" t="s">
        <v>135</v>
      </c>
      <c r="E32" s="4" t="s">
        <v>30</v>
      </c>
      <c r="F32" s="7">
        <v>0</v>
      </c>
      <c r="G32" s="7">
        <v>121</v>
      </c>
      <c r="H32" s="7">
        <v>35</v>
      </c>
      <c r="I32" s="7"/>
      <c r="J32" s="7">
        <f t="shared" si="0"/>
        <v>156</v>
      </c>
      <c r="K32" s="7">
        <v>25</v>
      </c>
    </row>
    <row r="33" spans="1:11" ht="12.75">
      <c r="A33" s="7">
        <v>26</v>
      </c>
      <c r="B33" s="4">
        <v>18</v>
      </c>
      <c r="C33" s="7" t="s">
        <v>136</v>
      </c>
      <c r="D33" s="7" t="s">
        <v>137</v>
      </c>
      <c r="E33" s="4" t="s">
        <v>73</v>
      </c>
      <c r="F33" s="7">
        <v>149</v>
      </c>
      <c r="G33" s="7">
        <v>0</v>
      </c>
      <c r="H33" s="7">
        <v>0</v>
      </c>
      <c r="I33" s="7"/>
      <c r="J33" s="7">
        <f t="shared" si="0"/>
        <v>149</v>
      </c>
      <c r="K33" s="7">
        <v>26</v>
      </c>
    </row>
    <row r="34" spans="1:11" ht="12.75">
      <c r="A34" s="7">
        <v>27</v>
      </c>
      <c r="B34" s="4">
        <v>32</v>
      </c>
      <c r="C34" s="7" t="s">
        <v>153</v>
      </c>
      <c r="D34" s="7" t="s">
        <v>154</v>
      </c>
      <c r="E34" s="7" t="s">
        <v>64</v>
      </c>
      <c r="F34" s="7">
        <v>0</v>
      </c>
      <c r="G34" s="7">
        <v>127</v>
      </c>
      <c r="H34" s="7">
        <v>0</v>
      </c>
      <c r="I34" s="7"/>
      <c r="J34" s="7">
        <f t="shared" si="0"/>
        <v>127</v>
      </c>
      <c r="K34" s="7">
        <v>27</v>
      </c>
    </row>
    <row r="35" spans="2:5" ht="12.75">
      <c r="B35" s="46"/>
      <c r="C35" s="51"/>
      <c r="D35" s="51"/>
      <c r="E35" s="26"/>
    </row>
    <row r="36" spans="1:11" ht="12.75">
      <c r="A36" s="73" t="s">
        <v>78</v>
      </c>
      <c r="B36" s="73"/>
      <c r="C36" s="73"/>
      <c r="D36" s="73"/>
      <c r="E36" s="8"/>
      <c r="F36" s="9"/>
      <c r="G36" s="9"/>
      <c r="H36" s="9"/>
      <c r="I36" s="9"/>
      <c r="J36" s="8"/>
      <c r="K36" s="8"/>
    </row>
    <row r="37" spans="1:11" ht="12.75">
      <c r="A37" s="74" t="s">
        <v>58</v>
      </c>
      <c r="B37" s="74"/>
      <c r="C37" s="74"/>
      <c r="D37" s="74"/>
      <c r="E37" s="17"/>
      <c r="F37" s="9"/>
      <c r="G37" s="9"/>
      <c r="H37" s="9"/>
      <c r="I37" s="9"/>
      <c r="J37" s="8"/>
      <c r="K37" s="8"/>
    </row>
    <row r="38" spans="1:12" ht="12.75">
      <c r="A38" s="73" t="s">
        <v>33</v>
      </c>
      <c r="B38" s="73"/>
      <c r="C38" s="73"/>
      <c r="D38" s="73"/>
      <c r="E38" s="18"/>
      <c r="F38" s="12"/>
      <c r="G38" s="12"/>
      <c r="H38" s="12"/>
      <c r="I38" s="12"/>
      <c r="J38" s="12"/>
      <c r="K38" s="12"/>
      <c r="L38" s="8"/>
    </row>
    <row r="39" spans="1:12" ht="12.75">
      <c r="A39" s="21"/>
      <c r="B39" s="14"/>
      <c r="C39" s="14"/>
      <c r="D39" s="14"/>
      <c r="E39" s="19"/>
      <c r="F39" s="18"/>
      <c r="G39" s="18"/>
      <c r="H39" s="18"/>
      <c r="I39" s="18"/>
      <c r="J39" s="18"/>
      <c r="K39" s="18"/>
      <c r="L39" s="8"/>
    </row>
    <row r="40" spans="1:12" ht="12.75">
      <c r="A40" s="69" t="s">
        <v>75</v>
      </c>
      <c r="B40" s="69"/>
      <c r="C40" s="69"/>
      <c r="D40" s="69"/>
      <c r="E40" s="8"/>
      <c r="F40" s="20"/>
      <c r="G40" s="17"/>
      <c r="H40" s="10"/>
      <c r="I40" s="10"/>
      <c r="J40" s="22"/>
      <c r="K40" s="22"/>
      <c r="L40" s="12"/>
    </row>
    <row r="41" spans="5:12" ht="12.75">
      <c r="E41" s="13"/>
      <c r="F41" s="9"/>
      <c r="G41" s="9"/>
      <c r="H41" s="9"/>
      <c r="I41" s="9"/>
      <c r="J41" s="8"/>
      <c r="K41" s="8"/>
      <c r="L41" s="18"/>
    </row>
    <row r="42" spans="1:12" ht="12.75">
      <c r="A42" s="68" t="s">
        <v>159</v>
      </c>
      <c r="B42" s="68"/>
      <c r="C42" s="68"/>
      <c r="D42" s="68"/>
      <c r="E42" s="8"/>
      <c r="F42" s="9"/>
      <c r="G42" s="9"/>
      <c r="H42" s="9"/>
      <c r="I42" s="9"/>
      <c r="J42" s="8"/>
      <c r="K42" s="8"/>
      <c r="L42" s="22"/>
    </row>
    <row r="43" ht="12.75">
      <c r="L43" s="8"/>
    </row>
    <row r="44" ht="12.75">
      <c r="L44" s="8"/>
    </row>
  </sheetData>
  <sheetProtection/>
  <mergeCells count="9">
    <mergeCell ref="A42:D42"/>
    <mergeCell ref="A38:D38"/>
    <mergeCell ref="A40:D40"/>
    <mergeCell ref="A36:D36"/>
    <mergeCell ref="A37:D37"/>
    <mergeCell ref="A1:K1"/>
    <mergeCell ref="A2:K2"/>
    <mergeCell ref="A3:K3"/>
    <mergeCell ref="A5:K5"/>
  </mergeCells>
  <printOptions/>
  <pageMargins left="0.94" right="0.3937007874015748" top="0.19" bottom="0.21" header="0.13" footer="0.1181102362204724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Leszek</cp:lastModifiedBy>
  <cp:lastPrinted>2013-05-26T13:45:17Z</cp:lastPrinted>
  <dcterms:created xsi:type="dcterms:W3CDTF">2006-05-22T11:47:38Z</dcterms:created>
  <dcterms:modified xsi:type="dcterms:W3CDTF">2013-05-27T19:45:14Z</dcterms:modified>
  <cp:category/>
  <cp:version/>
  <cp:contentType/>
  <cp:contentStatus/>
</cp:coreProperties>
</file>