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0" yWindow="2775" windowWidth="15570" windowHeight="9810"/>
  </bookViews>
  <sheets>
    <sheet name="Arkusz1" sheetId="2" r:id="rId1"/>
  </sheets>
  <calcPr calcId="125725"/>
</workbook>
</file>

<file path=xl/calcChain.xml><?xml version="1.0" encoding="utf-8"?>
<calcChain xmlns="http://schemas.openxmlformats.org/spreadsheetml/2006/main">
  <c r="K19" i="2"/>
  <c r="K12"/>
  <c r="K11"/>
  <c r="K9"/>
  <c r="K10"/>
  <c r="K8"/>
  <c r="K7"/>
  <c r="K6"/>
  <c r="K5"/>
  <c r="K32"/>
  <c r="K33"/>
  <c r="K34"/>
  <c r="K35"/>
  <c r="K31"/>
  <c r="K36"/>
  <c r="K37"/>
  <c r="K15"/>
  <c r="K14"/>
  <c r="K28"/>
  <c r="K29"/>
  <c r="K30"/>
  <c r="K22"/>
  <c r="K23"/>
  <c r="K16"/>
  <c r="K24"/>
  <c r="K25"/>
  <c r="K17"/>
  <c r="K18"/>
  <c r="K27"/>
  <c r="K26"/>
  <c r="K20"/>
  <c r="K13"/>
  <c r="K21"/>
</calcChain>
</file>

<file path=xl/sharedStrings.xml><?xml version="1.0" encoding="utf-8"?>
<sst xmlns="http://schemas.openxmlformats.org/spreadsheetml/2006/main" count="151" uniqueCount="90">
  <si>
    <t>MAŁMYGA Leszek</t>
  </si>
  <si>
    <t>POL-4578</t>
  </si>
  <si>
    <t>Aeroklub Ziemi Lubuskiej</t>
  </si>
  <si>
    <t>SIAMA Adam</t>
  </si>
  <si>
    <t>POL-3938</t>
  </si>
  <si>
    <t>Aeroklub Poznański</t>
  </si>
  <si>
    <t>KĘDZIERSKI Dominik</t>
  </si>
  <si>
    <t>POL-7189</t>
  </si>
  <si>
    <t>GRZESICA Jarosław</t>
  </si>
  <si>
    <t>POL-3379</t>
  </si>
  <si>
    <t>Aeroklub Zagłębia Miedziowego</t>
  </si>
  <si>
    <t>SOKOŁOWSKI Michał</t>
  </si>
  <si>
    <t>Aeroklub Warszawski</t>
  </si>
  <si>
    <t>JURASZEK Jerzy</t>
  </si>
  <si>
    <t>POL-3552</t>
  </si>
  <si>
    <t>GSML</t>
  </si>
  <si>
    <t>BUDZOŃ Rafał</t>
  </si>
  <si>
    <t>POL-4659</t>
  </si>
  <si>
    <t>JANAS Cezary</t>
  </si>
  <si>
    <t>POL-5893</t>
  </si>
  <si>
    <t>MALINOWSKI Marek</t>
  </si>
  <si>
    <t>POL-6216</t>
  </si>
  <si>
    <t>KĘDZIERSKI Emanuel</t>
  </si>
  <si>
    <t>POL-7191</t>
  </si>
  <si>
    <t>JANKE Sławomir</t>
  </si>
  <si>
    <t>POL-1980</t>
  </si>
  <si>
    <t>BYRTEK Szymon</t>
  </si>
  <si>
    <t>POL-6225</t>
  </si>
  <si>
    <t>MTSR Sowiniec</t>
  </si>
  <si>
    <t>WĘCLEWSKI Sebastian</t>
  </si>
  <si>
    <t>POL-7199</t>
  </si>
  <si>
    <t>ARASIMOWICZ Marek</t>
  </si>
  <si>
    <t>POL-5365</t>
  </si>
  <si>
    <t>Aeroklub Lubelski</t>
  </si>
  <si>
    <t>SZAFAROWICZ Dariusz</t>
  </si>
  <si>
    <t>Aeroklub Wrocławski</t>
  </si>
  <si>
    <t>GÓRNY Piotr</t>
  </si>
  <si>
    <t>POL-6688</t>
  </si>
  <si>
    <t>SMO Feniks</t>
  </si>
  <si>
    <t>ZALEWSKI Marek</t>
  </si>
  <si>
    <t>POL-6923</t>
  </si>
  <si>
    <t>Aeroklub Gdański</t>
  </si>
  <si>
    <t>MAKARSKI Oskar</t>
  </si>
  <si>
    <t>POL-7317</t>
  </si>
  <si>
    <t>DYBA Mateusz</t>
  </si>
  <si>
    <t>POL-6694</t>
  </si>
  <si>
    <t>KOZAKIEWICZ Przemysław</t>
  </si>
  <si>
    <t>POL-7299</t>
  </si>
  <si>
    <t>PRZYBYTEK Krzysztof</t>
  </si>
  <si>
    <t>POL-3754</t>
  </si>
  <si>
    <t>Ranking Puchar Polski F3K 2014</t>
  </si>
  <si>
    <t>Zawodnik</t>
  </si>
  <si>
    <t>Licencja</t>
  </si>
  <si>
    <t>Klub</t>
  </si>
  <si>
    <t xml:space="preserve">Lubin 12.04.2014 </t>
  </si>
  <si>
    <t>FRĄK Tomasz</t>
  </si>
  <si>
    <t>HILBRYCHT Krzysztof</t>
  </si>
  <si>
    <t>WÓJTOWICZ Witold</t>
  </si>
  <si>
    <t>WRÓBEL Krzysztof</t>
  </si>
  <si>
    <t>Wynik</t>
  </si>
  <si>
    <t>Aeroklub ziemi Lubuskiej</t>
  </si>
  <si>
    <t>Aeroklub Nadwiślański</t>
  </si>
  <si>
    <t>POL-7352</t>
  </si>
  <si>
    <t>POL-6256</t>
  </si>
  <si>
    <t>POL-7298</t>
  </si>
  <si>
    <t>POL-7358</t>
  </si>
  <si>
    <t>POL-6090</t>
  </si>
  <si>
    <t>POL-6230</t>
  </si>
  <si>
    <t>Zielona Góra   22-23.03.2014</t>
  </si>
  <si>
    <t>Miejsce</t>
  </si>
  <si>
    <t>Aeroklub Krakowski</t>
  </si>
  <si>
    <t>-</t>
  </si>
  <si>
    <t>BORKOWICZ Paweł</t>
  </si>
  <si>
    <t>MAŚLANKA Roman</t>
  </si>
  <si>
    <t>BANACH Mateusz</t>
  </si>
  <si>
    <t>JAROS Jakub</t>
  </si>
  <si>
    <t>PALUCH Adam</t>
  </si>
  <si>
    <t>BIERNACKI Antoni</t>
  </si>
  <si>
    <t>POL-2497</t>
  </si>
  <si>
    <t>POL-6566</t>
  </si>
  <si>
    <t>POL-7190</t>
  </si>
  <si>
    <t>POL-6697</t>
  </si>
  <si>
    <t>POL-7336</t>
  </si>
  <si>
    <t>POL-6997</t>
  </si>
  <si>
    <t>Zielona Góra 23-25.05.2014</t>
  </si>
  <si>
    <t>W klasyfikacji końcowej liczona jest suma z trzech najlepszych wyników osiągniętych przez zawodnika</t>
  </si>
  <si>
    <t>Lisie Kąty 21.06.2014</t>
  </si>
  <si>
    <t>SKIBIŃSKI Piotr</t>
  </si>
  <si>
    <t>SŁOWIK Mieczysław</t>
  </si>
  <si>
    <t>Poznań 20.09.2014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</si>
</sst>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" fontId="0" fillId="0" borderId="0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39"/>
  <sheetViews>
    <sheetView tabSelected="1" zoomScale="80" zoomScaleNormal="80" workbookViewId="0">
      <selection activeCell="J4" sqref="J4"/>
    </sheetView>
  </sheetViews>
  <sheetFormatPr defaultRowHeight="15"/>
  <cols>
    <col min="1" max="1" width="1.28515625" customWidth="1"/>
    <col min="2" max="2" width="8" bestFit="1" customWidth="1"/>
    <col min="3" max="3" width="23.7109375" customWidth="1"/>
    <col min="4" max="4" width="9.5703125" customWidth="1"/>
    <col min="5" max="5" width="29.28515625" customWidth="1"/>
    <col min="6" max="6" width="13.42578125" customWidth="1"/>
    <col min="7" max="7" width="13.140625" customWidth="1"/>
    <col min="8" max="10" width="12.7109375" customWidth="1"/>
    <col min="11" max="11" width="7.7109375" customWidth="1"/>
  </cols>
  <sheetData>
    <row r="1" spans="2:13" ht="5.25" customHeight="1"/>
    <row r="2" spans="2:13" ht="18.75">
      <c r="B2" s="20" t="s">
        <v>50</v>
      </c>
      <c r="C2" s="20"/>
      <c r="D2" s="20"/>
      <c r="E2" s="20"/>
      <c r="F2" s="20"/>
      <c r="G2" s="20"/>
      <c r="H2" s="20"/>
      <c r="I2" s="20"/>
      <c r="J2" s="20"/>
    </row>
    <row r="3" spans="2:13" ht="6" customHeight="1">
      <c r="B3" s="4"/>
      <c r="C3" s="4"/>
      <c r="D3" s="4"/>
      <c r="E3" s="4"/>
      <c r="F3" s="4"/>
      <c r="G3" s="4"/>
      <c r="H3" s="4"/>
      <c r="I3" s="4"/>
      <c r="J3" s="4"/>
    </row>
    <row r="4" spans="2:13" ht="30.75" customHeight="1">
      <c r="B4" s="8" t="s">
        <v>69</v>
      </c>
      <c r="C4" s="8" t="s">
        <v>51</v>
      </c>
      <c r="D4" s="8" t="s">
        <v>52</v>
      </c>
      <c r="E4" s="8" t="s">
        <v>53</v>
      </c>
      <c r="F4" s="9" t="s">
        <v>68</v>
      </c>
      <c r="G4" s="9" t="s">
        <v>54</v>
      </c>
      <c r="H4" s="9" t="s">
        <v>84</v>
      </c>
      <c r="I4" s="9" t="s">
        <v>86</v>
      </c>
      <c r="J4" s="9" t="s">
        <v>89</v>
      </c>
      <c r="K4" s="10" t="s">
        <v>59</v>
      </c>
      <c r="M4" s="11"/>
    </row>
    <row r="5" spans="2:13">
      <c r="B5" s="1">
        <v>1</v>
      </c>
      <c r="C5" s="2" t="s">
        <v>0</v>
      </c>
      <c r="D5" s="5" t="s">
        <v>1</v>
      </c>
      <c r="E5" s="2" t="s">
        <v>2</v>
      </c>
      <c r="F5" s="17">
        <v>113.2221929473392</v>
      </c>
      <c r="G5" s="5">
        <v>112</v>
      </c>
      <c r="H5" s="13">
        <v>109</v>
      </c>
      <c r="I5" s="5">
        <v>113</v>
      </c>
      <c r="J5" s="13">
        <v>101</v>
      </c>
      <c r="K5" s="6">
        <f>SUM(F5:G5,I5)</f>
        <v>338.22219294733918</v>
      </c>
      <c r="M5" s="12"/>
    </row>
    <row r="6" spans="2:13">
      <c r="B6" s="1">
        <v>2</v>
      </c>
      <c r="C6" s="2" t="s">
        <v>3</v>
      </c>
      <c r="D6" s="5" t="s">
        <v>4</v>
      </c>
      <c r="E6" s="2" t="s">
        <v>5</v>
      </c>
      <c r="F6" s="14">
        <v>106</v>
      </c>
      <c r="G6" s="13">
        <v>105</v>
      </c>
      <c r="H6" s="5">
        <v>114</v>
      </c>
      <c r="I6" s="5">
        <v>109</v>
      </c>
      <c r="J6" s="5">
        <v>109</v>
      </c>
      <c r="K6" s="6">
        <f>SUM(H6:J6)</f>
        <v>332</v>
      </c>
      <c r="M6" s="12"/>
    </row>
    <row r="7" spans="2:13">
      <c r="B7" s="1">
        <v>3</v>
      </c>
      <c r="C7" s="2" t="s">
        <v>6</v>
      </c>
      <c r="D7" s="5" t="s">
        <v>7</v>
      </c>
      <c r="E7" s="2" t="s">
        <v>2</v>
      </c>
      <c r="F7" s="17">
        <v>108</v>
      </c>
      <c r="G7" s="5">
        <v>99</v>
      </c>
      <c r="H7" s="5">
        <v>108</v>
      </c>
      <c r="I7" s="14">
        <v>88</v>
      </c>
      <c r="J7" s="13">
        <v>99</v>
      </c>
      <c r="K7" s="6">
        <f>SUM(F7:H7)</f>
        <v>315</v>
      </c>
      <c r="M7" s="12"/>
    </row>
    <row r="8" spans="2:13">
      <c r="B8" s="19">
        <v>4</v>
      </c>
      <c r="C8" s="2" t="s">
        <v>16</v>
      </c>
      <c r="D8" s="5" t="s">
        <v>17</v>
      </c>
      <c r="E8" s="2" t="s">
        <v>15</v>
      </c>
      <c r="F8" s="14">
        <v>95.249531724666454</v>
      </c>
      <c r="G8" s="5">
        <v>100</v>
      </c>
      <c r="H8" s="5">
        <v>111</v>
      </c>
      <c r="I8" s="5">
        <v>99</v>
      </c>
      <c r="J8" s="5"/>
      <c r="K8" s="6">
        <f>SUM(G8:I8)</f>
        <v>310</v>
      </c>
      <c r="M8" s="12"/>
    </row>
    <row r="9" spans="2:13">
      <c r="B9" s="1">
        <v>4</v>
      </c>
      <c r="C9" s="2" t="s">
        <v>18</v>
      </c>
      <c r="D9" s="5" t="s">
        <v>19</v>
      </c>
      <c r="E9" s="2" t="s">
        <v>12</v>
      </c>
      <c r="F9" s="14">
        <v>91.316907739914171</v>
      </c>
      <c r="G9" s="5" t="s">
        <v>71</v>
      </c>
      <c r="H9" s="5">
        <v>107</v>
      </c>
      <c r="I9" s="5">
        <v>98</v>
      </c>
      <c r="J9" s="5">
        <v>105</v>
      </c>
      <c r="K9" s="6">
        <f>SUM(H9:J9)</f>
        <v>310</v>
      </c>
      <c r="M9" s="12"/>
    </row>
    <row r="10" spans="2:13">
      <c r="B10" s="1">
        <v>6</v>
      </c>
      <c r="C10" s="2" t="s">
        <v>8</v>
      </c>
      <c r="D10" s="5" t="s">
        <v>9</v>
      </c>
      <c r="E10" s="2" t="s">
        <v>10</v>
      </c>
      <c r="F10" s="18">
        <v>103.67007761161879</v>
      </c>
      <c r="G10" s="5">
        <v>102</v>
      </c>
      <c r="H10" s="5">
        <v>102</v>
      </c>
      <c r="I10" s="13">
        <v>101</v>
      </c>
      <c r="J10" s="13">
        <v>86</v>
      </c>
      <c r="K10" s="6">
        <f>SUM(F10:H10)</f>
        <v>307.67007761161881</v>
      </c>
      <c r="M10" s="12"/>
    </row>
    <row r="11" spans="2:13">
      <c r="B11" s="1">
        <v>7</v>
      </c>
      <c r="C11" s="2" t="s">
        <v>11</v>
      </c>
      <c r="D11" s="5" t="s">
        <v>62</v>
      </c>
      <c r="E11" s="2" t="s">
        <v>12</v>
      </c>
      <c r="F11" s="17">
        <v>97</v>
      </c>
      <c r="G11" s="5" t="s">
        <v>71</v>
      </c>
      <c r="H11" s="5">
        <v>104</v>
      </c>
      <c r="I11" s="13">
        <v>95</v>
      </c>
      <c r="J11" s="5">
        <v>102</v>
      </c>
      <c r="K11" s="6">
        <f>SUM(F11,H11,J11)</f>
        <v>303</v>
      </c>
      <c r="L11" s="15"/>
      <c r="M11" s="12"/>
    </row>
    <row r="12" spans="2:13">
      <c r="B12" s="1">
        <v>8</v>
      </c>
      <c r="C12" s="2" t="s">
        <v>13</v>
      </c>
      <c r="D12" s="5" t="s">
        <v>14</v>
      </c>
      <c r="E12" s="2" t="s">
        <v>15</v>
      </c>
      <c r="F12" s="17">
        <v>98</v>
      </c>
      <c r="G12" s="14">
        <v>93</v>
      </c>
      <c r="H12" s="5">
        <v>93</v>
      </c>
      <c r="I12" s="5">
        <v>103</v>
      </c>
      <c r="J12" s="5"/>
      <c r="K12" s="6">
        <f>SUM(F12,H12,I12)</f>
        <v>294</v>
      </c>
      <c r="M12" s="12"/>
    </row>
    <row r="13" spans="2:13">
      <c r="B13" s="1">
        <v>9</v>
      </c>
      <c r="C13" s="7" t="s">
        <v>56</v>
      </c>
      <c r="D13" s="5" t="s">
        <v>63</v>
      </c>
      <c r="E13" s="3" t="s">
        <v>61</v>
      </c>
      <c r="F13" s="18" t="s">
        <v>71</v>
      </c>
      <c r="G13" s="5">
        <v>95</v>
      </c>
      <c r="H13" s="5">
        <v>95</v>
      </c>
      <c r="I13" s="5">
        <v>97</v>
      </c>
      <c r="J13" s="5"/>
      <c r="K13" s="6">
        <f>SUM(F13:J13)</f>
        <v>287</v>
      </c>
      <c r="M13" s="12"/>
    </row>
    <row r="14" spans="2:13">
      <c r="B14" s="1">
        <v>10</v>
      </c>
      <c r="C14" s="2" t="s">
        <v>34</v>
      </c>
      <c r="D14" s="5" t="s">
        <v>65</v>
      </c>
      <c r="E14" s="2" t="s">
        <v>35</v>
      </c>
      <c r="F14" s="14">
        <v>71</v>
      </c>
      <c r="G14" s="5">
        <v>82</v>
      </c>
      <c r="H14" s="5">
        <v>91</v>
      </c>
      <c r="I14" s="5">
        <v>91</v>
      </c>
      <c r="J14" s="5"/>
      <c r="K14" s="6">
        <f>SUM(G14:I14)</f>
        <v>264</v>
      </c>
      <c r="M14" s="12"/>
    </row>
    <row r="15" spans="2:13">
      <c r="B15" s="1">
        <v>11</v>
      </c>
      <c r="C15" s="2" t="s">
        <v>22</v>
      </c>
      <c r="D15" s="5" t="s">
        <v>23</v>
      </c>
      <c r="E15" s="2" t="s">
        <v>2</v>
      </c>
      <c r="F15" s="17">
        <v>83.765331078765215</v>
      </c>
      <c r="G15" s="14">
        <v>83</v>
      </c>
      <c r="H15" s="5">
        <v>86</v>
      </c>
      <c r="I15" s="5">
        <v>86</v>
      </c>
      <c r="J15" s="5"/>
      <c r="K15" s="6">
        <f>SUM(F15,H15:I15)</f>
        <v>255.7653310787652</v>
      </c>
      <c r="M15" s="12"/>
    </row>
    <row r="16" spans="2:13">
      <c r="B16" s="1">
        <v>12</v>
      </c>
      <c r="C16" s="2" t="s">
        <v>26</v>
      </c>
      <c r="D16" s="5" t="s">
        <v>27</v>
      </c>
      <c r="E16" s="2" t="s">
        <v>28</v>
      </c>
      <c r="F16" s="17">
        <v>79.900206146228172</v>
      </c>
      <c r="G16" s="5" t="s">
        <v>71</v>
      </c>
      <c r="H16" s="5">
        <v>97</v>
      </c>
      <c r="I16" s="5">
        <v>77</v>
      </c>
      <c r="J16" s="5"/>
      <c r="K16" s="6">
        <f>SUM(F16:J16)</f>
        <v>253.90020614622819</v>
      </c>
      <c r="M16" s="12"/>
    </row>
    <row r="17" spans="2:13">
      <c r="B17" s="1">
        <v>13</v>
      </c>
      <c r="C17" s="2" t="s">
        <v>36</v>
      </c>
      <c r="D17" s="5" t="s">
        <v>37</v>
      </c>
      <c r="E17" s="2" t="s">
        <v>38</v>
      </c>
      <c r="F17" s="17">
        <v>77</v>
      </c>
      <c r="G17" s="5">
        <v>87</v>
      </c>
      <c r="H17" s="5">
        <v>75</v>
      </c>
      <c r="I17" s="5" t="s">
        <v>71</v>
      </c>
      <c r="J17" s="5"/>
      <c r="K17" s="6">
        <f>SUM(F17:J17)</f>
        <v>239</v>
      </c>
      <c r="M17" s="12"/>
    </row>
    <row r="18" spans="2:13">
      <c r="B18" s="1">
        <v>14</v>
      </c>
      <c r="C18" s="2" t="s">
        <v>39</v>
      </c>
      <c r="D18" s="5" t="s">
        <v>40</v>
      </c>
      <c r="E18" s="2" t="s">
        <v>41</v>
      </c>
      <c r="F18" s="17">
        <v>71.514485137222096</v>
      </c>
      <c r="G18" s="5" t="s">
        <v>71</v>
      </c>
      <c r="H18" s="5">
        <v>87</v>
      </c>
      <c r="I18" s="5">
        <v>59</v>
      </c>
      <c r="J18" s="5"/>
      <c r="K18" s="6">
        <f>SUM(F18:J18)</f>
        <v>217.5144851372221</v>
      </c>
      <c r="M18" s="12"/>
    </row>
    <row r="19" spans="2:13">
      <c r="B19" s="1">
        <v>15</v>
      </c>
      <c r="C19" s="2" t="s">
        <v>42</v>
      </c>
      <c r="D19" s="5" t="s">
        <v>43</v>
      </c>
      <c r="E19" s="2" t="s">
        <v>2</v>
      </c>
      <c r="F19" s="17">
        <v>72</v>
      </c>
      <c r="G19" s="14">
        <v>56</v>
      </c>
      <c r="H19" s="5">
        <v>69</v>
      </c>
      <c r="I19" s="5">
        <v>72</v>
      </c>
      <c r="J19" s="14">
        <v>64</v>
      </c>
      <c r="K19" s="6">
        <f>SUM(F19,H19,I19)</f>
        <v>213</v>
      </c>
      <c r="M19" s="12"/>
    </row>
    <row r="20" spans="2:13">
      <c r="B20" s="1">
        <v>16</v>
      </c>
      <c r="C20" s="7" t="s">
        <v>55</v>
      </c>
      <c r="D20" s="5" t="s">
        <v>66</v>
      </c>
      <c r="E20" s="3" t="s">
        <v>33</v>
      </c>
      <c r="F20" s="18" t="s">
        <v>71</v>
      </c>
      <c r="G20" s="5">
        <v>108</v>
      </c>
      <c r="H20" s="5">
        <v>101</v>
      </c>
      <c r="I20" s="5" t="s">
        <v>71</v>
      </c>
      <c r="J20" s="5"/>
      <c r="K20" s="6">
        <f t="shared" ref="K20:K37" si="0">SUM(F20:J20)</f>
        <v>209</v>
      </c>
      <c r="M20" s="12"/>
    </row>
    <row r="21" spans="2:13">
      <c r="B21" s="1">
        <v>17</v>
      </c>
      <c r="C21" s="7" t="s">
        <v>57</v>
      </c>
      <c r="D21" s="5" t="s">
        <v>64</v>
      </c>
      <c r="E21" s="3" t="s">
        <v>60</v>
      </c>
      <c r="F21" s="18" t="s">
        <v>71</v>
      </c>
      <c r="G21" s="5">
        <v>74</v>
      </c>
      <c r="H21" s="5">
        <v>52</v>
      </c>
      <c r="I21" s="5">
        <v>68</v>
      </c>
      <c r="J21" s="5"/>
      <c r="K21" s="6">
        <f t="shared" si="0"/>
        <v>194</v>
      </c>
      <c r="M21" s="12"/>
    </row>
    <row r="22" spans="2:13">
      <c r="B22" s="1">
        <v>18</v>
      </c>
      <c r="C22" s="2" t="s">
        <v>20</v>
      </c>
      <c r="D22" s="5" t="s">
        <v>21</v>
      </c>
      <c r="E22" s="2" t="s">
        <v>12</v>
      </c>
      <c r="F22" s="17">
        <v>84.960500977666555</v>
      </c>
      <c r="G22" s="5" t="s">
        <v>71</v>
      </c>
      <c r="H22" s="5">
        <v>49</v>
      </c>
      <c r="I22" s="5">
        <v>48</v>
      </c>
      <c r="J22" s="5"/>
      <c r="K22" s="6">
        <f t="shared" si="0"/>
        <v>181.96050097766656</v>
      </c>
      <c r="M22" s="12"/>
    </row>
    <row r="23" spans="2:13">
      <c r="B23" s="1">
        <v>19</v>
      </c>
      <c r="C23" s="2" t="s">
        <v>24</v>
      </c>
      <c r="D23" s="5" t="s">
        <v>25</v>
      </c>
      <c r="E23" s="2" t="s">
        <v>2</v>
      </c>
      <c r="F23" s="17">
        <v>82.814971504786897</v>
      </c>
      <c r="G23" s="5">
        <v>25</v>
      </c>
      <c r="H23" s="5">
        <v>64</v>
      </c>
      <c r="I23" s="5" t="s">
        <v>71</v>
      </c>
      <c r="J23" s="5"/>
      <c r="K23" s="6">
        <f t="shared" si="0"/>
        <v>171.81497150478691</v>
      </c>
      <c r="M23" s="12"/>
    </row>
    <row r="24" spans="2:13">
      <c r="B24" s="1">
        <v>20</v>
      </c>
      <c r="C24" s="2" t="s">
        <v>29</v>
      </c>
      <c r="D24" s="5" t="s">
        <v>30</v>
      </c>
      <c r="E24" s="2" t="s">
        <v>2</v>
      </c>
      <c r="F24" s="17">
        <v>79.127909178405829</v>
      </c>
      <c r="G24" s="5" t="s">
        <v>71</v>
      </c>
      <c r="H24" s="5">
        <v>80</v>
      </c>
      <c r="I24" s="5" t="s">
        <v>71</v>
      </c>
      <c r="J24" s="5"/>
      <c r="K24" s="6">
        <f t="shared" si="0"/>
        <v>159.12790917840584</v>
      </c>
      <c r="M24" s="12"/>
    </row>
    <row r="25" spans="2:13">
      <c r="B25" s="1">
        <v>21</v>
      </c>
      <c r="C25" s="2" t="s">
        <v>31</v>
      </c>
      <c r="D25" s="5" t="s">
        <v>32</v>
      </c>
      <c r="E25" s="2" t="s">
        <v>33</v>
      </c>
      <c r="F25" s="17">
        <v>78.001413261097724</v>
      </c>
      <c r="G25" s="5" t="s">
        <v>71</v>
      </c>
      <c r="H25" s="5" t="s">
        <v>71</v>
      </c>
      <c r="I25" s="5">
        <v>76</v>
      </c>
      <c r="J25" s="5"/>
      <c r="K25" s="6">
        <f t="shared" si="0"/>
        <v>154.00141326109772</v>
      </c>
      <c r="M25" s="12"/>
    </row>
    <row r="26" spans="2:13">
      <c r="B26" s="1">
        <v>22</v>
      </c>
      <c r="C26" s="2" t="s">
        <v>48</v>
      </c>
      <c r="D26" s="5" t="s">
        <v>49</v>
      </c>
      <c r="E26" s="2" t="s">
        <v>28</v>
      </c>
      <c r="F26" s="17">
        <v>37</v>
      </c>
      <c r="G26" s="5" t="s">
        <v>71</v>
      </c>
      <c r="H26" s="5">
        <v>59</v>
      </c>
      <c r="I26" s="5">
        <v>56</v>
      </c>
      <c r="J26" s="5"/>
      <c r="K26" s="6">
        <f t="shared" si="0"/>
        <v>152</v>
      </c>
      <c r="M26" s="12"/>
    </row>
    <row r="27" spans="2:13">
      <c r="B27" s="1">
        <v>23</v>
      </c>
      <c r="C27" s="2" t="s">
        <v>44</v>
      </c>
      <c r="D27" s="5" t="s">
        <v>45</v>
      </c>
      <c r="E27" s="2" t="s">
        <v>28</v>
      </c>
      <c r="F27" s="17">
        <v>53.731483044203401</v>
      </c>
      <c r="G27" s="5" t="s">
        <v>71</v>
      </c>
      <c r="H27" s="5" t="s">
        <v>71</v>
      </c>
      <c r="I27" s="5">
        <v>60</v>
      </c>
      <c r="J27" s="5"/>
      <c r="K27" s="6">
        <f t="shared" si="0"/>
        <v>113.7314830442034</v>
      </c>
      <c r="M27" s="12"/>
    </row>
    <row r="28" spans="2:13">
      <c r="B28" s="1">
        <v>24</v>
      </c>
      <c r="C28" s="7" t="s">
        <v>73</v>
      </c>
      <c r="D28" s="2" t="s">
        <v>78</v>
      </c>
      <c r="E28" s="3" t="s">
        <v>61</v>
      </c>
      <c r="F28" s="18" t="s">
        <v>71</v>
      </c>
      <c r="G28" s="5" t="s">
        <v>71</v>
      </c>
      <c r="H28" s="5">
        <v>84</v>
      </c>
      <c r="I28" s="1" t="s">
        <v>71</v>
      </c>
      <c r="J28" s="5"/>
      <c r="K28" s="6">
        <f t="shared" si="0"/>
        <v>84</v>
      </c>
      <c r="M28" s="12"/>
    </row>
    <row r="29" spans="2:13">
      <c r="B29" s="1">
        <v>25</v>
      </c>
      <c r="C29" s="7" t="s">
        <v>72</v>
      </c>
      <c r="D29" s="2" t="s">
        <v>79</v>
      </c>
      <c r="E29" s="2" t="s">
        <v>38</v>
      </c>
      <c r="F29" s="18" t="s">
        <v>71</v>
      </c>
      <c r="G29" s="5" t="s">
        <v>71</v>
      </c>
      <c r="H29" s="5">
        <v>80</v>
      </c>
      <c r="I29" s="1" t="s">
        <v>71</v>
      </c>
      <c r="J29" s="5"/>
      <c r="K29" s="6">
        <f t="shared" si="0"/>
        <v>80</v>
      </c>
      <c r="M29" s="12"/>
    </row>
    <row r="30" spans="2:13">
      <c r="B30" s="1">
        <v>26</v>
      </c>
      <c r="C30" s="7" t="s">
        <v>74</v>
      </c>
      <c r="D30" s="2" t="s">
        <v>80</v>
      </c>
      <c r="E30" s="2" t="s">
        <v>2</v>
      </c>
      <c r="F30" s="18" t="s">
        <v>71</v>
      </c>
      <c r="G30" s="5" t="s">
        <v>71</v>
      </c>
      <c r="H30" s="5">
        <v>74</v>
      </c>
      <c r="I30" s="1" t="s">
        <v>71</v>
      </c>
      <c r="J30" s="5"/>
      <c r="K30" s="6">
        <f t="shared" si="0"/>
        <v>74</v>
      </c>
      <c r="M30" s="12"/>
    </row>
    <row r="31" spans="2:13">
      <c r="B31" s="1">
        <v>27</v>
      </c>
      <c r="C31" s="7" t="s">
        <v>88</v>
      </c>
      <c r="D31" s="2"/>
      <c r="E31" s="2" t="s">
        <v>5</v>
      </c>
      <c r="F31" s="18"/>
      <c r="G31" s="5"/>
      <c r="H31" s="5"/>
      <c r="I31" s="1"/>
      <c r="J31" s="5">
        <v>73</v>
      </c>
      <c r="K31" s="6">
        <f t="shared" si="0"/>
        <v>73</v>
      </c>
      <c r="M31" s="12"/>
    </row>
    <row r="32" spans="2:13">
      <c r="B32" s="1">
        <v>28</v>
      </c>
      <c r="C32" s="7" t="s">
        <v>75</v>
      </c>
      <c r="D32" s="2" t="s">
        <v>81</v>
      </c>
      <c r="E32" s="2" t="s">
        <v>28</v>
      </c>
      <c r="F32" s="18" t="s">
        <v>71</v>
      </c>
      <c r="G32" s="5" t="s">
        <v>71</v>
      </c>
      <c r="H32" s="5">
        <v>58</v>
      </c>
      <c r="I32" s="1" t="s">
        <v>71</v>
      </c>
      <c r="J32" s="5"/>
      <c r="K32" s="6">
        <f t="shared" si="0"/>
        <v>58</v>
      </c>
      <c r="M32" s="12"/>
    </row>
    <row r="33" spans="2:11">
      <c r="B33" s="1">
        <v>29</v>
      </c>
      <c r="C33" s="7" t="s">
        <v>87</v>
      </c>
      <c r="D33" s="2"/>
      <c r="E33" s="2" t="s">
        <v>2</v>
      </c>
      <c r="F33" s="18"/>
      <c r="G33" s="5"/>
      <c r="H33" s="5"/>
      <c r="I33" s="1"/>
      <c r="J33" s="5">
        <v>48</v>
      </c>
      <c r="K33" s="6">
        <f t="shared" si="0"/>
        <v>48</v>
      </c>
    </row>
    <row r="34" spans="2:11">
      <c r="B34" s="1">
        <v>30</v>
      </c>
      <c r="C34" s="2" t="s">
        <v>46</v>
      </c>
      <c r="D34" s="5" t="s">
        <v>47</v>
      </c>
      <c r="E34" s="2" t="s">
        <v>2</v>
      </c>
      <c r="F34" s="17">
        <v>36</v>
      </c>
      <c r="G34" s="5" t="s">
        <v>71</v>
      </c>
      <c r="H34" s="5" t="s">
        <v>71</v>
      </c>
      <c r="I34" s="5" t="s">
        <v>71</v>
      </c>
      <c r="J34" s="5"/>
      <c r="K34" s="6">
        <f t="shared" si="0"/>
        <v>36</v>
      </c>
    </row>
    <row r="35" spans="2:11">
      <c r="B35" s="1">
        <v>31</v>
      </c>
      <c r="C35" s="7" t="s">
        <v>76</v>
      </c>
      <c r="D35" s="2" t="s">
        <v>82</v>
      </c>
      <c r="E35" s="2" t="s">
        <v>15</v>
      </c>
      <c r="F35" s="18" t="s">
        <v>71</v>
      </c>
      <c r="G35" s="5" t="s">
        <v>71</v>
      </c>
      <c r="H35" s="5">
        <v>35</v>
      </c>
      <c r="I35" s="1" t="s">
        <v>71</v>
      </c>
      <c r="J35" s="5"/>
      <c r="K35" s="6">
        <f t="shared" si="0"/>
        <v>35</v>
      </c>
    </row>
    <row r="36" spans="2:11">
      <c r="B36" s="1">
        <v>32</v>
      </c>
      <c r="C36" s="7" t="s">
        <v>77</v>
      </c>
      <c r="D36" s="2" t="s">
        <v>83</v>
      </c>
      <c r="E36" s="2" t="s">
        <v>28</v>
      </c>
      <c r="F36" s="18" t="s">
        <v>71</v>
      </c>
      <c r="G36" s="5" t="s">
        <v>71</v>
      </c>
      <c r="H36" s="5">
        <v>24</v>
      </c>
      <c r="I36" s="1" t="s">
        <v>71</v>
      </c>
      <c r="J36" s="5"/>
      <c r="K36" s="6">
        <f t="shared" si="0"/>
        <v>24</v>
      </c>
    </row>
    <row r="37" spans="2:11">
      <c r="B37" s="1">
        <v>33</v>
      </c>
      <c r="C37" s="7" t="s">
        <v>58</v>
      </c>
      <c r="D37" s="5" t="s">
        <v>67</v>
      </c>
      <c r="E37" s="3" t="s">
        <v>70</v>
      </c>
      <c r="F37" s="18" t="s">
        <v>71</v>
      </c>
      <c r="G37" s="5">
        <v>17</v>
      </c>
      <c r="H37" s="5" t="s">
        <v>71</v>
      </c>
      <c r="I37" s="5" t="s">
        <v>71</v>
      </c>
      <c r="J37" s="5"/>
      <c r="K37" s="6">
        <f t="shared" si="0"/>
        <v>17</v>
      </c>
    </row>
    <row r="39" spans="2:11">
      <c r="C39" s="16" t="s">
        <v>85</v>
      </c>
    </row>
  </sheetData>
  <sortState ref="B5:K37">
    <sortCondition descending="1" ref="K5:K37"/>
  </sortState>
  <mergeCells count="1">
    <mergeCell ref="B2:J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Leszek Małmyga</cp:lastModifiedBy>
  <cp:lastPrinted>2014-04-17T17:02:34Z</cp:lastPrinted>
  <dcterms:created xsi:type="dcterms:W3CDTF">2014-03-23T10:32:09Z</dcterms:created>
  <dcterms:modified xsi:type="dcterms:W3CDTF">2014-09-30T13:15:06Z</dcterms:modified>
</cp:coreProperties>
</file>